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JAGODA\Publicistika\4-OSTALO\Pekec\Statisticko natjecanje 2024 - 2025\"/>
    </mc:Choice>
  </mc:AlternateContent>
  <xr:revisionPtr revIDLastSave="0" documentId="13_ncr:1_{7E348120-B531-49E8-A79F-574242F79746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 Kategorija - 3. i 4. razred" sheetId="1" r:id="rId1"/>
    <sheet name="B Kategorija - 1. i 2. razred" sheetId="2" r:id="rId2"/>
  </sheets>
  <definedNames>
    <definedName name="_xlnm._FilterDatabase" localSheetId="0" hidden="1">'A Kategorija - 3. i 4. razred'!$A$2:$CM$17</definedName>
    <definedName name="_xlnm.Print_Titles" localSheetId="0">'A Kategorija - 3. i 4. razred'!$A:$A,'A Kategorija - 3. i 4. razred'!$1:$3</definedName>
    <definedName name="_xlnm.Print_Titles" localSheetId="1">'B Kategorija - 1. i 2. razred'!$A:$A,'B Kategorija - 1. i 2. razred'!$1:$3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5" i="1" s="1"/>
  <c r="K17" i="1" s="1"/>
  <c r="CE13" i="1"/>
  <c r="CE15" i="1" s="1"/>
  <c r="BL5" i="1"/>
  <c r="BV5" i="2"/>
  <c r="C5" i="1"/>
  <c r="H5" i="1"/>
  <c r="D5" i="1"/>
  <c r="E5" i="1"/>
  <c r="N5" i="1"/>
  <c r="R5" i="1"/>
  <c r="I5" i="1"/>
  <c r="BM5" i="1"/>
  <c r="Q5" i="1"/>
  <c r="F5" i="1"/>
  <c r="AE5" i="1"/>
  <c r="BN5" i="1"/>
  <c r="S5" i="1"/>
  <c r="BA5" i="1"/>
  <c r="BO5" i="1"/>
  <c r="P5" i="1"/>
  <c r="O5" i="1"/>
  <c r="BP5" i="1"/>
  <c r="Y5" i="1"/>
  <c r="V5" i="1"/>
  <c r="M5" i="1"/>
  <c r="BQ5" i="1"/>
  <c r="AF5" i="1"/>
  <c r="W5" i="1"/>
  <c r="X5" i="1"/>
  <c r="BR5" i="1"/>
  <c r="AU5" i="1"/>
  <c r="AH5" i="1"/>
  <c r="AO5" i="1"/>
  <c r="AV5" i="1"/>
  <c r="AI5" i="1"/>
  <c r="AP5" i="1"/>
  <c r="AK5" i="1"/>
  <c r="AA5" i="1"/>
  <c r="Z5" i="1"/>
  <c r="BE5" i="1"/>
  <c r="BS5" i="1"/>
  <c r="BT5" i="1"/>
  <c r="U5" i="1"/>
  <c r="AL5" i="1"/>
  <c r="BU5" i="1"/>
  <c r="BV5" i="1"/>
  <c r="BW5" i="1"/>
  <c r="AB5" i="1"/>
  <c r="AC5" i="1"/>
  <c r="AR5" i="1"/>
  <c r="AX5" i="1"/>
  <c r="AD5" i="1"/>
  <c r="AS5" i="1"/>
  <c r="BD5" i="1"/>
  <c r="BX5" i="1"/>
  <c r="BJ5" i="1"/>
  <c r="BY5" i="1"/>
  <c r="BZ5" i="1"/>
  <c r="AZ5" i="1"/>
  <c r="AM5" i="1"/>
  <c r="AQ5" i="1"/>
  <c r="CA5" i="1"/>
  <c r="AJ5" i="1"/>
  <c r="AY5" i="1"/>
  <c r="AN5" i="1"/>
  <c r="AW5" i="1"/>
  <c r="CB5" i="1"/>
  <c r="AG5" i="1"/>
  <c r="BC5" i="1"/>
  <c r="AT5" i="1"/>
  <c r="BH5" i="1"/>
  <c r="CC5" i="1"/>
  <c r="CD5" i="1"/>
  <c r="CE5" i="1"/>
  <c r="CF5" i="1"/>
  <c r="CG5" i="1"/>
  <c r="CH5" i="1"/>
  <c r="CI5" i="1"/>
  <c r="CJ5" i="1"/>
  <c r="BI5" i="1"/>
  <c r="CK5" i="1"/>
  <c r="BB5" i="1"/>
  <c r="BG5" i="1"/>
  <c r="BK5" i="1"/>
  <c r="CL5" i="1"/>
  <c r="CM5" i="1"/>
  <c r="BF5" i="1"/>
  <c r="CN5" i="1"/>
  <c r="J5" i="1"/>
  <c r="B5" i="1"/>
  <c r="G5" i="1"/>
  <c r="T5" i="1"/>
  <c r="L5" i="1"/>
  <c r="K5" i="1"/>
  <c r="BI13" i="2"/>
  <c r="BI15" i="2" s="1"/>
  <c r="L13" i="2"/>
  <c r="L15" i="2" s="1"/>
  <c r="AP13" i="2"/>
  <c r="AP15" i="2" s="1"/>
  <c r="F13" i="2"/>
  <c r="F15" i="2" s="1"/>
  <c r="P13" i="2"/>
  <c r="P15" i="2" s="1"/>
  <c r="BJ13" i="2"/>
  <c r="BJ15" i="2" s="1"/>
  <c r="N13" i="2"/>
  <c r="N15" i="2" s="1"/>
  <c r="S13" i="2"/>
  <c r="S15" i="2" s="1"/>
  <c r="D13" i="2"/>
  <c r="D15" i="2" s="1"/>
  <c r="G13" i="2"/>
  <c r="G15" i="2" s="1"/>
  <c r="BK13" i="2"/>
  <c r="BK15" i="2" s="1"/>
  <c r="BI5" i="2"/>
  <c r="L5" i="2"/>
  <c r="AP5" i="2"/>
  <c r="F5" i="2"/>
  <c r="P5" i="2"/>
  <c r="BJ5" i="2"/>
  <c r="N5" i="2"/>
  <c r="S5" i="2"/>
  <c r="D5" i="2"/>
  <c r="G5" i="2"/>
  <c r="BK5" i="2"/>
  <c r="J13" i="2"/>
  <c r="J15" i="2" s="1"/>
  <c r="T13" i="2"/>
  <c r="T15" i="2" s="1"/>
  <c r="BH13" i="2"/>
  <c r="BH15" i="2" s="1"/>
  <c r="C13" i="2"/>
  <c r="C15" i="2" s="1"/>
  <c r="B13" i="2"/>
  <c r="B15" i="2" s="1"/>
  <c r="O13" i="2"/>
  <c r="O15" i="2" s="1"/>
  <c r="Y13" i="2"/>
  <c r="Y15" i="2" s="1"/>
  <c r="H13" i="2"/>
  <c r="H15" i="2" s="1"/>
  <c r="BE13" i="2"/>
  <c r="BE15" i="2" s="1"/>
  <c r="R13" i="2"/>
  <c r="R15" i="2" s="1"/>
  <c r="AF13" i="2"/>
  <c r="AF15" i="2" s="1"/>
  <c r="M13" i="2"/>
  <c r="M15" i="2" s="1"/>
  <c r="E13" i="2"/>
  <c r="E15" i="2" s="1"/>
  <c r="BL13" i="2"/>
  <c r="BL15" i="2" s="1"/>
  <c r="BM13" i="2"/>
  <c r="BM15" i="2" s="1"/>
  <c r="J5" i="2"/>
  <c r="T5" i="2"/>
  <c r="BH5" i="2"/>
  <c r="C5" i="2"/>
  <c r="B5" i="2"/>
  <c r="O5" i="2"/>
  <c r="Y5" i="2"/>
  <c r="H5" i="2"/>
  <c r="BE5" i="2"/>
  <c r="R5" i="2"/>
  <c r="AF5" i="2"/>
  <c r="M5" i="2"/>
  <c r="E5" i="2"/>
  <c r="BL5" i="2"/>
  <c r="BM5" i="2"/>
  <c r="BL13" i="1"/>
  <c r="BL15" i="1" s="1"/>
  <c r="CN13" i="1"/>
  <c r="CN15" i="1" s="1"/>
  <c r="BX13" i="1"/>
  <c r="BX15" i="1" s="1"/>
  <c r="BJ13" i="1"/>
  <c r="BJ15" i="1" s="1"/>
  <c r="BY13" i="1"/>
  <c r="BY15" i="1" s="1"/>
  <c r="BZ13" i="1"/>
  <c r="BZ15" i="1" s="1"/>
  <c r="AZ13" i="1"/>
  <c r="AZ15" i="1" s="1"/>
  <c r="AM13" i="1"/>
  <c r="AM15" i="1" s="1"/>
  <c r="AQ13" i="1"/>
  <c r="AQ15" i="1" s="1"/>
  <c r="CA13" i="1"/>
  <c r="CA15" i="1" s="1"/>
  <c r="AJ13" i="1"/>
  <c r="AJ15" i="1" s="1"/>
  <c r="AW13" i="1"/>
  <c r="AW15" i="1" s="1"/>
  <c r="CB13" i="1"/>
  <c r="CB15" i="1" s="1"/>
  <c r="AG13" i="1"/>
  <c r="AG15" i="1" s="1"/>
  <c r="BC13" i="1"/>
  <c r="BC15" i="1" s="1"/>
  <c r="AT13" i="1"/>
  <c r="AT15" i="1" s="1"/>
  <c r="BH13" i="1"/>
  <c r="BH15" i="1" s="1"/>
  <c r="CC13" i="1"/>
  <c r="CC15" i="1" s="1"/>
  <c r="CD13" i="1"/>
  <c r="CD15" i="1" s="1"/>
  <c r="AN13" i="1"/>
  <c r="AN15" i="1" s="1"/>
  <c r="CF13" i="1"/>
  <c r="CF15" i="1" s="1"/>
  <c r="CG13" i="1"/>
  <c r="CG15" i="1" s="1"/>
  <c r="CH13" i="1"/>
  <c r="CH15" i="1" s="1"/>
  <c r="CI13" i="1"/>
  <c r="CI15" i="1" s="1"/>
  <c r="CJ13" i="1"/>
  <c r="CJ15" i="1" s="1"/>
  <c r="BI13" i="1"/>
  <c r="BI15" i="1" s="1"/>
  <c r="CE17" i="1" l="1"/>
  <c r="CB17" i="1"/>
  <c r="E17" i="2"/>
  <c r="B17" i="2"/>
  <c r="J17" i="2"/>
  <c r="AJ17" i="1"/>
  <c r="AZ17" i="1"/>
  <c r="BX17" i="1"/>
  <c r="BY17" i="1"/>
  <c r="BC17" i="1"/>
  <c r="AQ17" i="1"/>
  <c r="L17" i="2"/>
  <c r="CD17" i="1"/>
  <c r="AN17" i="1"/>
  <c r="AT17" i="1"/>
  <c r="AW17" i="1"/>
  <c r="H17" i="2"/>
  <c r="C17" i="2"/>
  <c r="CA17" i="1"/>
  <c r="BZ17" i="1"/>
  <c r="G17" i="2"/>
  <c r="BM17" i="2"/>
  <c r="Y17" i="2"/>
  <c r="BH17" i="2"/>
  <c r="D17" i="2"/>
  <c r="P17" i="2"/>
  <c r="BI17" i="2"/>
  <c r="BL17" i="2"/>
  <c r="T17" i="2"/>
  <c r="F17" i="2"/>
  <c r="BE17" i="2"/>
  <c r="CN17" i="1"/>
  <c r="BK17" i="2"/>
  <c r="BJ17" i="2"/>
  <c r="AM17" i="1"/>
  <c r="BJ17" i="1"/>
  <c r="BI17" i="1"/>
  <c r="AP17" i="2"/>
  <c r="S17" i="2"/>
  <c r="N17" i="2"/>
  <c r="M17" i="2"/>
  <c r="AF17" i="2"/>
  <c r="R17" i="2"/>
  <c r="O17" i="2"/>
  <c r="CC17" i="1"/>
  <c r="BH17" i="1"/>
  <c r="AG17" i="1"/>
  <c r="CI17" i="1"/>
  <c r="CH17" i="1"/>
  <c r="CF17" i="1"/>
  <c r="CJ17" i="1"/>
  <c r="CG17" i="1"/>
  <c r="BW5" i="2" l="1"/>
  <c r="BW13" i="2"/>
  <c r="BW15" i="2" s="1"/>
  <c r="AU5" i="2"/>
  <c r="AU13" i="2"/>
  <c r="AU15" i="2" s="1"/>
  <c r="BW17" i="2" l="1"/>
  <c r="AU17" i="2"/>
  <c r="BN13" i="2"/>
  <c r="AA13" i="2"/>
  <c r="V13" i="2"/>
  <c r="BD13" i="2"/>
  <c r="I13" i="2"/>
  <c r="X13" i="2"/>
  <c r="K13" i="2"/>
  <c r="AH13" i="2"/>
  <c r="Z13" i="2"/>
  <c r="AE13" i="2"/>
  <c r="Q13" i="2"/>
  <c r="AV13" i="2"/>
  <c r="AN13" i="2"/>
  <c r="AL13" i="2"/>
  <c r="U13" i="2"/>
  <c r="AO13" i="2"/>
  <c r="AI13" i="2"/>
  <c r="AG13" i="2"/>
  <c r="AC13" i="2"/>
  <c r="AB13" i="2"/>
  <c r="AK13" i="2"/>
  <c r="BQ13" i="2"/>
  <c r="AW13" i="2"/>
  <c r="AR13" i="2"/>
  <c r="BX13" i="2"/>
  <c r="BO13" i="2"/>
  <c r="BR13" i="2"/>
  <c r="BS13" i="2"/>
  <c r="AJ13" i="2"/>
  <c r="AM13" i="2"/>
  <c r="BG13" i="2"/>
  <c r="BT13" i="2"/>
  <c r="BP13" i="2"/>
  <c r="BF13" i="2"/>
  <c r="AD13" i="2"/>
  <c r="AZ13" i="2"/>
  <c r="AQ13" i="2"/>
  <c r="AX13" i="2"/>
  <c r="BA13" i="2"/>
  <c r="AS13" i="2"/>
  <c r="BB13" i="2"/>
  <c r="BU13" i="2"/>
  <c r="AT13" i="2"/>
  <c r="AY13" i="2"/>
  <c r="BV13" i="2"/>
  <c r="BC13" i="2"/>
  <c r="W13" i="2"/>
  <c r="G13" i="1" l="1"/>
  <c r="E13" i="1"/>
  <c r="L13" i="1"/>
  <c r="J13" i="1"/>
  <c r="B13" i="1"/>
  <c r="T13" i="1"/>
  <c r="C13" i="1"/>
  <c r="D13" i="1"/>
  <c r="BM13" i="1"/>
  <c r="Y13" i="1"/>
  <c r="N13" i="1"/>
  <c r="R13" i="1"/>
  <c r="AD13" i="1"/>
  <c r="BN13" i="1"/>
  <c r="S13" i="1"/>
  <c r="O13" i="1"/>
  <c r="AS13" i="1"/>
  <c r="F13" i="1"/>
  <c r="BO13" i="1"/>
  <c r="AF13" i="1"/>
  <c r="BP13" i="1"/>
  <c r="BA13" i="1"/>
  <c r="Q13" i="1"/>
  <c r="AI13" i="1"/>
  <c r="BD13" i="1"/>
  <c r="BQ13" i="1"/>
  <c r="H13" i="1"/>
  <c r="M13" i="1"/>
  <c r="I13" i="1"/>
  <c r="AK13" i="1"/>
  <c r="P13" i="1"/>
  <c r="AO13" i="1"/>
  <c r="AY13" i="1"/>
  <c r="CK13" i="1"/>
  <c r="CK15" i="1" s="1"/>
  <c r="AE13" i="1"/>
  <c r="AP13" i="1"/>
  <c r="AV13" i="1"/>
  <c r="W13" i="1"/>
  <c r="X13" i="1"/>
  <c r="V13" i="1"/>
  <c r="BR13" i="1"/>
  <c r="BS13" i="1"/>
  <c r="BB13" i="1"/>
  <c r="BT13" i="1"/>
  <c r="BU13" i="1"/>
  <c r="AH13" i="1"/>
  <c r="AU13" i="1"/>
  <c r="AB13" i="1"/>
  <c r="BG13" i="1"/>
  <c r="BE13" i="1"/>
  <c r="AA13" i="1"/>
  <c r="BK13" i="1"/>
  <c r="BW13" i="1"/>
  <c r="Z13" i="1"/>
  <c r="U13" i="1"/>
  <c r="CL13" i="1"/>
  <c r="AL13" i="1"/>
  <c r="CM13" i="1"/>
  <c r="BF13" i="1"/>
  <c r="BV13" i="1"/>
  <c r="AC13" i="1"/>
  <c r="AX13" i="1"/>
  <c r="AR13" i="1"/>
  <c r="AR15" i="1" s="1"/>
  <c r="G15" i="1" l="1"/>
  <c r="E15" i="1"/>
  <c r="L15" i="1"/>
  <c r="J15" i="1"/>
  <c r="B15" i="1"/>
  <c r="B17" i="1" s="1"/>
  <c r="T15" i="1"/>
  <c r="C15" i="1"/>
  <c r="D15" i="1"/>
  <c r="BM15" i="1"/>
  <c r="BM17" i="1" s="1"/>
  <c r="Y15" i="1"/>
  <c r="N15" i="1"/>
  <c r="R15" i="1"/>
  <c r="AD15" i="1"/>
  <c r="BN15" i="1"/>
  <c r="S15" i="1"/>
  <c r="O15" i="1"/>
  <c r="AS15" i="1"/>
  <c r="AS17" i="1" s="1"/>
  <c r="F15" i="1"/>
  <c r="BO15" i="1"/>
  <c r="AF15" i="1"/>
  <c r="BP15" i="1"/>
  <c r="BP17" i="1" s="1"/>
  <c r="BA15" i="1"/>
  <c r="Q15" i="1"/>
  <c r="AI15" i="1"/>
  <c r="BD15" i="1"/>
  <c r="BQ15" i="1"/>
  <c r="H15" i="1"/>
  <c r="M15" i="1"/>
  <c r="I15" i="1"/>
  <c r="I17" i="1" s="1"/>
  <c r="AK15" i="1"/>
  <c r="P15" i="1"/>
  <c r="AO15" i="1"/>
  <c r="AO17" i="1" s="1"/>
  <c r="AY15" i="1"/>
  <c r="AY17" i="1" s="1"/>
  <c r="AE15" i="1"/>
  <c r="AP15" i="1"/>
  <c r="AV15" i="1"/>
  <c r="W15" i="1"/>
  <c r="X15" i="1"/>
  <c r="V15" i="1"/>
  <c r="V17" i="1" s="1"/>
  <c r="BR15" i="1"/>
  <c r="BR17" i="1" s="1"/>
  <c r="BS15" i="1"/>
  <c r="BB15" i="1"/>
  <c r="BT15" i="1"/>
  <c r="BT17" i="1" s="1"/>
  <c r="BU15" i="1"/>
  <c r="AH15" i="1"/>
  <c r="AU15" i="1"/>
  <c r="AB15" i="1"/>
  <c r="BG15" i="1"/>
  <c r="BE15" i="1"/>
  <c r="AA15" i="1"/>
  <c r="BW15" i="1"/>
  <c r="Z15" i="1"/>
  <c r="U15" i="1"/>
  <c r="CL15" i="1"/>
  <c r="AL15" i="1"/>
  <c r="CM15" i="1"/>
  <c r="BF15" i="1"/>
  <c r="BV15" i="1"/>
  <c r="AC15" i="1"/>
  <c r="AX15" i="1"/>
  <c r="BK15" i="1"/>
  <c r="AB17" i="1" l="1"/>
  <c r="BG17" i="1"/>
  <c r="AV17" i="1"/>
  <c r="BD17" i="1"/>
  <c r="AI17" i="1"/>
  <c r="AP17" i="1"/>
  <c r="M17" i="1"/>
  <c r="O17" i="1"/>
  <c r="J17" i="1"/>
  <c r="AD17" i="1"/>
  <c r="AF17" i="1"/>
  <c r="E17" i="1"/>
  <c r="R17" i="1"/>
  <c r="G17" i="1"/>
  <c r="BV17" i="1"/>
  <c r="CL17" i="1"/>
  <c r="BK17" i="1"/>
  <c r="AC17" i="1"/>
  <c r="AL17" i="1"/>
  <c r="BW17" i="1"/>
  <c r="AK17" i="1"/>
  <c r="Z17" i="1"/>
  <c r="AH17" i="1"/>
  <c r="W17" i="1"/>
  <c r="CK17" i="1"/>
  <c r="BA17" i="1"/>
  <c r="BN17" i="1"/>
  <c r="T17" i="1"/>
  <c r="BE17" i="1"/>
  <c r="CM17" i="1"/>
  <c r="AX17" i="1"/>
  <c r="BS17" i="1"/>
  <c r="BQ17" i="1"/>
  <c r="F17" i="1"/>
  <c r="Y17" i="1"/>
  <c r="L17" i="1"/>
  <c r="AU17" i="1"/>
  <c r="P17" i="1"/>
  <c r="S17" i="1"/>
  <c r="D17" i="1"/>
  <c r="AR17" i="1"/>
  <c r="BU17" i="1"/>
  <c r="AA17" i="1"/>
  <c r="AE17" i="1"/>
  <c r="BO17" i="1"/>
  <c r="U17" i="1"/>
  <c r="X17" i="1"/>
  <c r="Q17" i="1"/>
  <c r="C17" i="1"/>
  <c r="BF17" i="1"/>
  <c r="BB17" i="1"/>
  <c r="H17" i="1"/>
  <c r="N17" i="1"/>
  <c r="AN15" i="2"/>
  <c r="AA15" i="2"/>
  <c r="AD15" i="2"/>
  <c r="AE15" i="2"/>
  <c r="Q15" i="2"/>
  <c r="BD15" i="2"/>
  <c r="K15" i="2"/>
  <c r="W15" i="2"/>
  <c r="AQ15" i="2"/>
  <c r="AI15" i="2"/>
  <c r="BN15" i="2"/>
  <c r="AH15" i="2"/>
  <c r="X15" i="2"/>
  <c r="Z15" i="2"/>
  <c r="AO15" i="2"/>
  <c r="AL15" i="2"/>
  <c r="AX15" i="2"/>
  <c r="BA15" i="2"/>
  <c r="AS15" i="2"/>
  <c r="BB15" i="2"/>
  <c r="BU15" i="2"/>
  <c r="AT15" i="2"/>
  <c r="AJ15" i="2"/>
  <c r="BO15" i="2"/>
  <c r="U15" i="2"/>
  <c r="AR15" i="2"/>
  <c r="AY15" i="2"/>
  <c r="AB15" i="2"/>
  <c r="I15" i="2"/>
  <c r="AV15" i="2"/>
  <c r="BS15" i="2"/>
  <c r="BP15" i="2"/>
  <c r="AG15" i="2"/>
  <c r="BV15" i="2"/>
  <c r="AZ15" i="2"/>
  <c r="BG15" i="2"/>
  <c r="AC15" i="2"/>
  <c r="BX15" i="2"/>
  <c r="AK15" i="2"/>
  <c r="AW15" i="2"/>
  <c r="BR15" i="2"/>
  <c r="BC15" i="2"/>
  <c r="AM15" i="2"/>
  <c r="BT15" i="2"/>
  <c r="BQ15" i="2"/>
  <c r="BF15" i="2"/>
  <c r="V15" i="2"/>
  <c r="AN5" i="2"/>
  <c r="AA5" i="2"/>
  <c r="AD5" i="2"/>
  <c r="AE5" i="2"/>
  <c r="Q5" i="2"/>
  <c r="BD5" i="2"/>
  <c r="K5" i="2"/>
  <c r="W5" i="2"/>
  <c r="AQ5" i="2"/>
  <c r="AI5" i="2"/>
  <c r="BN5" i="2"/>
  <c r="AH5" i="2"/>
  <c r="X5" i="2"/>
  <c r="Z5" i="2"/>
  <c r="AO5" i="2"/>
  <c r="AL5" i="2"/>
  <c r="AX5" i="2"/>
  <c r="BA5" i="2"/>
  <c r="AS5" i="2"/>
  <c r="BB5" i="2"/>
  <c r="BU5" i="2"/>
  <c r="AT5" i="2"/>
  <c r="AJ5" i="2"/>
  <c r="BO5" i="2"/>
  <c r="U5" i="2"/>
  <c r="AR5" i="2"/>
  <c r="AY5" i="2"/>
  <c r="AB5" i="2"/>
  <c r="I5" i="2"/>
  <c r="AV5" i="2"/>
  <c r="BS5" i="2"/>
  <c r="BP5" i="2"/>
  <c r="AG5" i="2"/>
  <c r="AZ5" i="2"/>
  <c r="BG5" i="2"/>
  <c r="AC5" i="2"/>
  <c r="BX5" i="2"/>
  <c r="AK5" i="2"/>
  <c r="AW5" i="2"/>
  <c r="BR5" i="2"/>
  <c r="BC5" i="2"/>
  <c r="AM5" i="2"/>
  <c r="BT5" i="2"/>
  <c r="BQ5" i="2"/>
  <c r="BF5" i="2"/>
  <c r="V5" i="2"/>
  <c r="AJ17" i="2" l="1"/>
  <c r="AZ17" i="2"/>
  <c r="AM17" i="2"/>
  <c r="AB17" i="2"/>
  <c r="BN17" i="2"/>
  <c r="AO17" i="2"/>
  <c r="BX17" i="2"/>
  <c r="AD17" i="2"/>
  <c r="AT17" i="2"/>
  <c r="BA17" i="2"/>
  <c r="BV17" i="2"/>
  <c r="BC17" i="2"/>
  <c r="Z17" i="2"/>
  <c r="K17" i="2"/>
  <c r="AK17" i="2"/>
  <c r="BS17" i="2"/>
  <c r="U17" i="2"/>
  <c r="AS17" i="2"/>
  <c r="AH17" i="2"/>
  <c r="AE17" i="2"/>
  <c r="V17" i="2"/>
  <c r="BQ17" i="2"/>
  <c r="BR17" i="2"/>
  <c r="AC17" i="2"/>
  <c r="AG17" i="2"/>
  <c r="AV17" i="2"/>
  <c r="AY17" i="2"/>
  <c r="BO17" i="2"/>
  <c r="BU17" i="2"/>
  <c r="AX17" i="2"/>
  <c r="X17" i="2"/>
  <c r="AI17" i="2"/>
  <c r="BD17" i="2"/>
  <c r="AA17" i="2"/>
  <c r="BF17" i="2"/>
  <c r="BT17" i="2"/>
  <c r="AW17" i="2"/>
  <c r="BG17" i="2"/>
  <c r="BP17" i="2"/>
  <c r="I17" i="2"/>
  <c r="AR17" i="2"/>
  <c r="BB17" i="2"/>
  <c r="AL17" i="2"/>
  <c r="AQ17" i="2"/>
  <c r="Q17" i="2"/>
  <c r="AN17" i="2"/>
  <c r="W17" i="2"/>
  <c r="BL17" i="1"/>
</calcChain>
</file>

<file path=xl/sharedStrings.xml><?xml version="1.0" encoding="utf-8"?>
<sst xmlns="http://schemas.openxmlformats.org/spreadsheetml/2006/main" count="194" uniqueCount="180">
  <si>
    <t xml:space="preserve">Naziv ekipe </t>
  </si>
  <si>
    <t xml:space="preserve">0,25 * bodovi iz prvog kruga </t>
  </si>
  <si>
    <t xml:space="preserve">Kriteriji ocjenjivanja </t>
  </si>
  <si>
    <t xml:space="preserve">Oblik prezentacije </t>
  </si>
  <si>
    <t xml:space="preserve">Primjerenost predložene analize ciljevima </t>
  </si>
  <si>
    <t xml:space="preserve">Metodologija i provedena analiza koje moraju biti u skladu s razinom obrazovanja sudionika  </t>
  </si>
  <si>
    <t xml:space="preserve">Prikaz rezultata </t>
  </si>
  <si>
    <t xml:space="preserve">0,75 * bodovi iz drugog kruga </t>
  </si>
  <si>
    <t>UKUPNO</t>
  </si>
  <si>
    <t xml:space="preserve">Ukupan broj bodova u drugom krugu Statističkog natjecanja </t>
  </si>
  <si>
    <t xml:space="preserve">Ukupan broj bodova u prvom krugu Statističkog natjecanja </t>
  </si>
  <si>
    <t xml:space="preserve">Objašnjenje rezultata i zaključci </t>
  </si>
  <si>
    <t>TEHNIČAR</t>
  </si>
  <si>
    <t>ELPROSICE</t>
  </si>
  <si>
    <t>KUPCI</t>
  </si>
  <si>
    <t>KRUG</t>
  </si>
  <si>
    <t>U predselekciji drugoga kruga natjecanja ocjenjivanje je provela mag. math. Jelena Gusić Munđar, predavačica na Katedri za kvantitativne metode, Fakultet organizacije i informatike u Varaždinu.</t>
  </si>
  <si>
    <t>ŽIRAF3</t>
  </si>
  <si>
    <t>KREMŠNITE</t>
  </si>
  <si>
    <t>CRVENČICE5</t>
  </si>
  <si>
    <t>GAVRANI</t>
  </si>
  <si>
    <t>KRUSKICE</t>
  </si>
  <si>
    <t>KRIZA</t>
  </si>
  <si>
    <t>PURGERKE</t>
  </si>
  <si>
    <t>TRIOSONATA</t>
  </si>
  <si>
    <t>JEŽEVI</t>
  </si>
  <si>
    <t>STEMOVKE</t>
  </si>
  <si>
    <t>ANAMARILAN</t>
  </si>
  <si>
    <t>SAM0JA</t>
  </si>
  <si>
    <t>SVILENE</t>
  </si>
  <si>
    <t>KEKSE</t>
  </si>
  <si>
    <t>RAKOVICE7</t>
  </si>
  <si>
    <t>ALFE</t>
  </si>
  <si>
    <t>505TREND</t>
  </si>
  <si>
    <t>TRICEPS</t>
  </si>
  <si>
    <t>KG-BRDALO</t>
  </si>
  <si>
    <t>POMORCI2</t>
  </si>
  <si>
    <t>TRIORIO1</t>
  </si>
  <si>
    <t>FAUST</t>
  </si>
  <si>
    <t>PCELICA4</t>
  </si>
  <si>
    <t>GIZDK1</t>
  </si>
  <si>
    <t>NAMDEVITO</t>
  </si>
  <si>
    <t>OVCICE</t>
  </si>
  <si>
    <t>SMŠ3</t>
  </si>
  <si>
    <t>ALFA</t>
  </si>
  <si>
    <t>CHILLGUYS</t>
  </si>
  <si>
    <t>FENIKS</t>
  </si>
  <si>
    <t>LNK</t>
  </si>
  <si>
    <t>ORION</t>
  </si>
  <si>
    <t>TRIPLE-L</t>
  </si>
  <si>
    <t>LUCIJETE</t>
  </si>
  <si>
    <t>KOTA</t>
  </si>
  <si>
    <t>PITONI</t>
  </si>
  <si>
    <t>CENTURIONI</t>
  </si>
  <si>
    <t>KARTON</t>
  </si>
  <si>
    <t>DRDONNA</t>
  </si>
  <si>
    <t>VALKI</t>
  </si>
  <si>
    <t>MP3</t>
  </si>
  <si>
    <t>OLIMP</t>
  </si>
  <si>
    <t>TRIPLEK</t>
  </si>
  <si>
    <t>EMPIRIJA</t>
  </si>
  <si>
    <t>HATTRICK</t>
  </si>
  <si>
    <t>DABAR007</t>
  </si>
  <si>
    <t>LOGICARI</t>
  </si>
  <si>
    <t>DOBIT</t>
  </si>
  <si>
    <t>PATENT</t>
  </si>
  <si>
    <t>ORKE</t>
  </si>
  <si>
    <t>BOB</t>
  </si>
  <si>
    <t>JEDNADŽBA</t>
  </si>
  <si>
    <t>VIJA</t>
  </si>
  <si>
    <t>MISTIGEN</t>
  </si>
  <si>
    <t>EKOSTAT</t>
  </si>
  <si>
    <t>SREĆA</t>
  </si>
  <si>
    <t>3FRKALA</t>
  </si>
  <si>
    <t>ECONOMIC</t>
  </si>
  <si>
    <t>EKSPRESIJA</t>
  </si>
  <si>
    <t>LAK</t>
  </si>
  <si>
    <t>MJEŠANCI</t>
  </si>
  <si>
    <t>OREO</t>
  </si>
  <si>
    <t>JEGER</t>
  </si>
  <si>
    <t>DEVIJANTNI</t>
  </si>
  <si>
    <t>MAKANT</t>
  </si>
  <si>
    <t>MANGOLOCO</t>
  </si>
  <si>
    <t>BOLTZMAN</t>
  </si>
  <si>
    <t>3PRAŠČIĆA</t>
  </si>
  <si>
    <t>TROKUT</t>
  </si>
  <si>
    <t>LJUBICICE</t>
  </si>
  <si>
    <t>KAKGOD</t>
  </si>
  <si>
    <t>LSV11</t>
  </si>
  <si>
    <t>ALGEBROS</t>
  </si>
  <si>
    <t>L4MIN4TI</t>
  </si>
  <si>
    <t>SKODOVKA</t>
  </si>
  <si>
    <t>DEVIZE</t>
  </si>
  <si>
    <t>AKREDITIV</t>
  </si>
  <si>
    <t>ZAJAM</t>
  </si>
  <si>
    <t>STATISTICE</t>
  </si>
  <si>
    <t>OFFSET</t>
  </si>
  <si>
    <t>MARLET</t>
  </si>
  <si>
    <t>DUO</t>
  </si>
  <si>
    <t>OTOCKITRIO</t>
  </si>
  <si>
    <t>STAR</t>
  </si>
  <si>
    <t>KRESOIEDO9</t>
  </si>
  <si>
    <t>SNIGPT2</t>
  </si>
  <si>
    <t>TRIMUDRACA</t>
  </si>
  <si>
    <t>TIFOSI44</t>
  </si>
  <si>
    <t>FILA</t>
  </si>
  <si>
    <t>SAS</t>
  </si>
  <si>
    <t>2024./2025.</t>
  </si>
  <si>
    <t>GJSMOD</t>
  </si>
  <si>
    <t>VREČKA</t>
  </si>
  <si>
    <t>ROLERI</t>
  </si>
  <si>
    <t>OBLAK</t>
  </si>
  <si>
    <t>GOSLING</t>
  </si>
  <si>
    <t>SIRENA</t>
  </si>
  <si>
    <t>BATTLEPASS</t>
  </si>
  <si>
    <t>3MUDRACA</t>
  </si>
  <si>
    <t>SPARKLES</t>
  </si>
  <si>
    <t>PERNICA</t>
  </si>
  <si>
    <t>GAUSSOVCI</t>
  </si>
  <si>
    <t>MEDIJA</t>
  </si>
  <si>
    <t>ELLUSA</t>
  </si>
  <si>
    <t>LOVROBRUNO</t>
  </si>
  <si>
    <t>SPUŽVABOB</t>
  </si>
  <si>
    <t>EKIPABROJ1</t>
  </si>
  <si>
    <t>PELU</t>
  </si>
  <si>
    <t>BLANJALICA</t>
  </si>
  <si>
    <t>SIROČINKA</t>
  </si>
  <si>
    <t>SKUHANI</t>
  </si>
  <si>
    <t>PČELCI</t>
  </si>
  <si>
    <t>TRATINCICE</t>
  </si>
  <si>
    <t>MIŠIĆI</t>
  </si>
  <si>
    <t>KEBABI2.0</t>
  </si>
  <si>
    <t>EKIPA25</t>
  </si>
  <si>
    <t>KREATIVNO</t>
  </si>
  <si>
    <t>DVOJKA</t>
  </si>
  <si>
    <t>HALOGENI</t>
  </si>
  <si>
    <t>SPECIJALCI</t>
  </si>
  <si>
    <t>LJENJIVCII</t>
  </si>
  <si>
    <t>SOBA201</t>
  </si>
  <si>
    <t>VILENJACI</t>
  </si>
  <si>
    <t>MIOCTRIO</t>
  </si>
  <si>
    <t>MAJSTORI</t>
  </si>
  <si>
    <t>ŠMEKERI</t>
  </si>
  <si>
    <t>ALVINOVE</t>
  </si>
  <si>
    <t>FRAMASI</t>
  </si>
  <si>
    <t>KLAPATRIO</t>
  </si>
  <si>
    <t>PROVIDVICE</t>
  </si>
  <si>
    <t>NEMREMO</t>
  </si>
  <si>
    <t>PLAVILAVI</t>
  </si>
  <si>
    <t>VODENKONJ1</t>
  </si>
  <si>
    <t>STATISTICA</t>
  </si>
  <si>
    <t>CEFEIDE</t>
  </si>
  <si>
    <t>MALIDOGI</t>
  </si>
  <si>
    <t>KIK</t>
  </si>
  <si>
    <t>PRINCIPUSI</t>
  </si>
  <si>
    <t>MUMINI</t>
  </si>
  <si>
    <t>PMMF</t>
  </si>
  <si>
    <t>LEPA</t>
  </si>
  <si>
    <t>TOARO</t>
  </si>
  <si>
    <t>ANGRYBIRDS</t>
  </si>
  <si>
    <t>KRADEZE</t>
  </si>
  <si>
    <t>BIT</t>
  </si>
  <si>
    <t>MUŠKETIRI</t>
  </si>
  <si>
    <t>KOTICARI</t>
  </si>
  <si>
    <t>GEOSKOLA01</t>
  </si>
  <si>
    <t>GEOSKOLA02</t>
  </si>
  <si>
    <t>MOMCIZA5</t>
  </si>
  <si>
    <t>PUG10</t>
  </si>
  <si>
    <t>SMŠ2</t>
  </si>
  <si>
    <t>MLINCI</t>
  </si>
  <si>
    <t>VODOVOD</t>
  </si>
  <si>
    <t>SEKRETARI</t>
  </si>
  <si>
    <t>MMM</t>
  </si>
  <si>
    <t>PROFESORDR</t>
  </si>
  <si>
    <t>JAZBECI</t>
  </si>
  <si>
    <t>YODIE</t>
  </si>
  <si>
    <t>BEZIMENI</t>
  </si>
  <si>
    <t>PUNOGLAVCI</t>
  </si>
  <si>
    <t>TRIODIM</t>
  </si>
  <si>
    <t>TIK3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</si>
</sst>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8"/>
      <color theme="1"/>
      <name val="Arial"/>
      <family val="2"/>
      <charset val="238"/>
    </font>
    <font>
      <sz val="10"/>
      <name val="Arial"/>
      <family val="2"/>
      <charset val="238"/>
    </font>
    <font>
      <sz val="22"/>
      <color theme="1"/>
      <name val="Calibri"/>
      <family val="2"/>
      <scheme val="minor"/>
    </font>
    <font>
      <sz val="2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/>
      <top/>
      <bottom style="medium">
        <color auto="1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1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2" fontId="0" fillId="0" borderId="0" xfId="0" applyNumberFormat="1"/>
    <xf numFmtId="2" fontId="3" fillId="0" borderId="0" xfId="0" applyNumberFormat="1" applyFont="1"/>
    <xf numFmtId="0" fontId="2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5" fillId="5" borderId="0" xfId="0" applyFont="1" applyFill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2" fontId="4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2" fillId="2" borderId="0" xfId="0" applyNumberFormat="1" applyFont="1" applyFill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8" fillId="0" borderId="6" xfId="0" applyFont="1" applyBorder="1"/>
    <xf numFmtId="0" fontId="0" fillId="5" borderId="6" xfId="0" applyFill="1" applyBorder="1"/>
    <xf numFmtId="0" fontId="7" fillId="5" borderId="0" xfId="0" applyFont="1" applyFill="1"/>
    <xf numFmtId="0" fontId="0" fillId="4" borderId="0" xfId="0" applyFill="1" applyAlignment="1">
      <alignment vertical="top"/>
    </xf>
    <xf numFmtId="0" fontId="1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</cellXfs>
  <cellStyles count="1">
    <cellStyle name="Normal" xfId="0" builtinId="0"/>
  </cellStyles>
  <dxfs count="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1F4E78"/>
      <color rgb="FFFB6A5B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1112195</xdr:colOff>
      <xdr:row>0</xdr:row>
      <xdr:rowOff>739140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A03E57-CEAF-4F09-A428-21C6D4052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12195" cy="739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1112195</xdr:colOff>
      <xdr:row>0</xdr:row>
      <xdr:rowOff>739140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2264DB-89E8-4A5D-8F0B-45BEE9331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12195" cy="73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9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4.4" x14ac:dyDescent="0.3"/>
  <cols>
    <col min="1" max="1" width="56.77734375" customWidth="1"/>
    <col min="2" max="3" width="10.77734375" customWidth="1"/>
    <col min="4" max="4" width="11.5546875" customWidth="1"/>
    <col min="5" max="5" width="10.44140625" bestFit="1" customWidth="1"/>
    <col min="6" max="6" width="11.33203125" bestFit="1" customWidth="1"/>
    <col min="7" max="8" width="10.77734375" customWidth="1"/>
    <col min="9" max="9" width="12.33203125" bestFit="1" customWidth="1"/>
    <col min="10" max="15" width="10.77734375" customWidth="1"/>
    <col min="16" max="16" width="13.109375" customWidth="1"/>
    <col min="17" max="17" width="12.6640625" bestFit="1" customWidth="1"/>
    <col min="18" max="19" width="10.77734375" customWidth="1"/>
    <col min="20" max="20" width="11.33203125" bestFit="1" customWidth="1"/>
    <col min="21" max="21" width="10.88671875" bestFit="1" customWidth="1"/>
    <col min="22" max="25" width="10.77734375" customWidth="1"/>
    <col min="26" max="30" width="11.6640625" customWidth="1"/>
    <col min="31" max="35" width="10.77734375" customWidth="1"/>
    <col min="36" max="36" width="11.33203125" bestFit="1" customWidth="1"/>
    <col min="37" max="42" width="10.77734375" customWidth="1"/>
    <col min="43" max="43" width="12.5546875" bestFit="1" customWidth="1"/>
    <col min="44" max="44" width="10.77734375" customWidth="1"/>
    <col min="45" max="45" width="12.33203125" bestFit="1" customWidth="1"/>
    <col min="46" max="48" width="10.77734375" customWidth="1"/>
    <col min="49" max="49" width="10.44140625" bestFit="1" customWidth="1"/>
    <col min="50" max="50" width="9" bestFit="1" customWidth="1"/>
    <col min="51" max="51" width="10.77734375" customWidth="1"/>
    <col min="52" max="52" width="11.5546875" bestFit="1" customWidth="1"/>
    <col min="53" max="53" width="10.77734375" customWidth="1"/>
    <col min="54" max="54" width="11.88671875" bestFit="1" customWidth="1"/>
    <col min="55" max="55" width="10.77734375" bestFit="1" customWidth="1"/>
    <col min="56" max="59" width="10.77734375" customWidth="1"/>
    <col min="60" max="60" width="11.109375" bestFit="1" customWidth="1"/>
    <col min="61" max="62" width="10.77734375" customWidth="1"/>
    <col min="63" max="63" width="12.6640625" bestFit="1" customWidth="1"/>
    <col min="64" max="65" width="10.77734375" customWidth="1"/>
    <col min="66" max="66" width="11.5546875" bestFit="1" customWidth="1"/>
    <col min="67" max="69" width="10.77734375" customWidth="1"/>
    <col min="70" max="70" width="11.88671875" bestFit="1" customWidth="1"/>
    <col min="71" max="73" width="10.77734375" customWidth="1"/>
    <col min="74" max="74" width="11.77734375" bestFit="1" customWidth="1"/>
    <col min="75" max="75" width="10.77734375" customWidth="1"/>
    <col min="76" max="76" width="11.6640625" customWidth="1"/>
    <col min="77" max="77" width="10.77734375" customWidth="1"/>
    <col min="78" max="78" width="11.33203125" bestFit="1" customWidth="1"/>
    <col min="79" max="79" width="11.5546875" customWidth="1"/>
    <col min="80" max="82" width="10.77734375" customWidth="1"/>
    <col min="83" max="83" width="11.77734375" customWidth="1"/>
    <col min="84" max="86" width="10.77734375" customWidth="1"/>
    <col min="87" max="87" width="11.33203125" bestFit="1" customWidth="1"/>
    <col min="88" max="90" width="10.77734375" customWidth="1"/>
    <col min="91" max="91" width="12.77734375" bestFit="1" customWidth="1"/>
    <col min="92" max="92" width="10.77734375" customWidth="1"/>
  </cols>
  <sheetData>
    <row r="1" spans="1:92" ht="64.95" customHeight="1" thickBot="1" x14ac:dyDescent="0.6">
      <c r="A1" s="34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E1" s="18"/>
      <c r="AF1" s="17"/>
      <c r="AG1" s="17"/>
      <c r="AI1" s="17"/>
      <c r="AJ1" s="17"/>
      <c r="AK1" s="17"/>
      <c r="AM1" s="29"/>
      <c r="AN1" s="29"/>
      <c r="AO1" s="29"/>
      <c r="AP1" s="32"/>
      <c r="AQ1" s="29"/>
      <c r="AR1" s="29"/>
      <c r="AS1" s="29"/>
      <c r="AT1" s="29"/>
      <c r="AU1" s="29"/>
      <c r="AV1" s="29"/>
      <c r="AW1" s="29"/>
      <c r="AX1" s="29"/>
      <c r="AY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30"/>
      <c r="BP1" s="30"/>
      <c r="BQ1" s="29"/>
      <c r="BR1" s="29"/>
      <c r="BS1" s="29"/>
      <c r="BT1" s="32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8"/>
      <c r="CG1" s="29"/>
      <c r="CH1" s="29"/>
      <c r="CI1" s="29"/>
      <c r="CJ1" s="29"/>
      <c r="CK1" s="29"/>
      <c r="CL1" s="29"/>
      <c r="CM1" s="33"/>
      <c r="CN1" s="18" t="s">
        <v>107</v>
      </c>
    </row>
    <row r="2" spans="1:92" ht="30" customHeight="1" x14ac:dyDescent="0.3">
      <c r="A2" s="19" t="s">
        <v>0</v>
      </c>
      <c r="B2" s="2" t="s">
        <v>29</v>
      </c>
      <c r="C2" s="2" t="s">
        <v>33</v>
      </c>
      <c r="D2" s="2" t="s">
        <v>35</v>
      </c>
      <c r="E2" s="2" t="s">
        <v>36</v>
      </c>
      <c r="F2" s="2" t="s">
        <v>13</v>
      </c>
      <c r="G2" s="2" t="s">
        <v>30</v>
      </c>
      <c r="H2" s="2" t="s">
        <v>34</v>
      </c>
      <c r="I2" s="2" t="s">
        <v>24</v>
      </c>
      <c r="J2" s="2" t="s">
        <v>28</v>
      </c>
      <c r="K2" s="2" t="s">
        <v>17</v>
      </c>
      <c r="L2" s="2" t="s">
        <v>32</v>
      </c>
      <c r="M2" s="2" t="s">
        <v>49</v>
      </c>
      <c r="N2" s="2" t="s">
        <v>37</v>
      </c>
      <c r="O2" s="2" t="s">
        <v>46</v>
      </c>
      <c r="P2" s="2" t="s">
        <v>45</v>
      </c>
      <c r="Q2" s="2" t="s">
        <v>19</v>
      </c>
      <c r="R2" s="2" t="s">
        <v>38</v>
      </c>
      <c r="S2" s="2" t="s">
        <v>42</v>
      </c>
      <c r="T2" s="2" t="s">
        <v>31</v>
      </c>
      <c r="U2" s="2" t="s">
        <v>23</v>
      </c>
      <c r="V2" s="2" t="s">
        <v>25</v>
      </c>
      <c r="W2" s="2" t="s">
        <v>51</v>
      </c>
      <c r="X2" s="2" t="s">
        <v>52</v>
      </c>
      <c r="Y2" s="2" t="s">
        <v>48</v>
      </c>
      <c r="Z2" s="2" t="s">
        <v>62</v>
      </c>
      <c r="AA2" s="2" t="s">
        <v>61</v>
      </c>
      <c r="AB2" s="2" t="s">
        <v>70</v>
      </c>
      <c r="AC2" s="2" t="s">
        <v>71</v>
      </c>
      <c r="AD2" s="2" t="s">
        <v>74</v>
      </c>
      <c r="AE2" s="2" t="s">
        <v>40</v>
      </c>
      <c r="AF2" s="2" t="s">
        <v>50</v>
      </c>
      <c r="AG2" s="2" t="s">
        <v>88</v>
      </c>
      <c r="AH2" s="2" t="s">
        <v>55</v>
      </c>
      <c r="AI2" s="2" t="s">
        <v>58</v>
      </c>
      <c r="AJ2" s="2" t="s">
        <v>84</v>
      </c>
      <c r="AK2" s="2" t="s">
        <v>60</v>
      </c>
      <c r="AL2" s="2" t="s">
        <v>66</v>
      </c>
      <c r="AM2" s="2" t="s">
        <v>81</v>
      </c>
      <c r="AN2" s="2" t="s">
        <v>15</v>
      </c>
      <c r="AO2" s="2" t="s">
        <v>56</v>
      </c>
      <c r="AP2" s="2" t="s">
        <v>59</v>
      </c>
      <c r="AQ2" s="2" t="s">
        <v>82</v>
      </c>
      <c r="AR2" s="2" t="s">
        <v>72</v>
      </c>
      <c r="AS2" s="2" t="s">
        <v>75</v>
      </c>
      <c r="AT2" s="2" t="s">
        <v>90</v>
      </c>
      <c r="AU2" s="2" t="s">
        <v>54</v>
      </c>
      <c r="AV2" s="2" t="s">
        <v>57</v>
      </c>
      <c r="AW2" s="2" t="s">
        <v>86</v>
      </c>
      <c r="AX2" s="2" t="s">
        <v>73</v>
      </c>
      <c r="AY2" s="2" t="s">
        <v>85</v>
      </c>
      <c r="AZ2" s="2" t="s">
        <v>80</v>
      </c>
      <c r="BA2" s="2" t="s">
        <v>43</v>
      </c>
      <c r="BB2" s="2" t="s">
        <v>99</v>
      </c>
      <c r="BC2" s="2" t="s">
        <v>89</v>
      </c>
      <c r="BD2" s="2" t="s">
        <v>76</v>
      </c>
      <c r="BE2" s="2" t="s">
        <v>63</v>
      </c>
      <c r="BF2" s="2" t="s">
        <v>104</v>
      </c>
      <c r="BG2" s="2" t="s">
        <v>100</v>
      </c>
      <c r="BH2" s="2" t="s">
        <v>91</v>
      </c>
      <c r="BI2" s="2" t="s">
        <v>97</v>
      </c>
      <c r="BJ2" s="2" t="s">
        <v>78</v>
      </c>
      <c r="BK2" s="2" t="s">
        <v>101</v>
      </c>
      <c r="BL2" s="2" t="s">
        <v>106</v>
      </c>
      <c r="BM2" s="2" t="s">
        <v>39</v>
      </c>
      <c r="BN2" s="2" t="s">
        <v>41</v>
      </c>
      <c r="BO2" s="2" t="s">
        <v>44</v>
      </c>
      <c r="BP2" s="2" t="s">
        <v>47</v>
      </c>
      <c r="BQ2" s="2" t="s">
        <v>20</v>
      </c>
      <c r="BR2" s="2" t="s">
        <v>53</v>
      </c>
      <c r="BS2" s="2" t="s">
        <v>64</v>
      </c>
      <c r="BT2" s="2" t="s">
        <v>65</v>
      </c>
      <c r="BU2" s="2" t="s">
        <v>67</v>
      </c>
      <c r="BV2" s="2" t="s">
        <v>68</v>
      </c>
      <c r="BW2" s="2" t="s">
        <v>69</v>
      </c>
      <c r="BX2" s="2" t="s">
        <v>77</v>
      </c>
      <c r="BY2" s="2" t="s">
        <v>79</v>
      </c>
      <c r="BZ2" s="2" t="s">
        <v>18</v>
      </c>
      <c r="CA2" s="2" t="s">
        <v>83</v>
      </c>
      <c r="CB2" s="2" t="s">
        <v>87</v>
      </c>
      <c r="CC2" s="2" t="s">
        <v>12</v>
      </c>
      <c r="CD2" s="2" t="s">
        <v>92</v>
      </c>
      <c r="CE2" s="2" t="s">
        <v>93</v>
      </c>
      <c r="CF2" s="2" t="s">
        <v>94</v>
      </c>
      <c r="CG2" s="2" t="s">
        <v>21</v>
      </c>
      <c r="CH2" s="2" t="s">
        <v>14</v>
      </c>
      <c r="CI2" s="2" t="s">
        <v>95</v>
      </c>
      <c r="CJ2" s="2" t="s">
        <v>96</v>
      </c>
      <c r="CK2" s="2" t="s">
        <v>98</v>
      </c>
      <c r="CL2" s="2" t="s">
        <v>102</v>
      </c>
      <c r="CM2" s="2" t="s">
        <v>103</v>
      </c>
      <c r="CN2" s="35" t="s">
        <v>105</v>
      </c>
    </row>
    <row r="3" spans="1:92" ht="15" customHeight="1" x14ac:dyDescent="0.3">
      <c r="A3" s="3"/>
      <c r="C3" s="4"/>
      <c r="D3" s="4"/>
      <c r="G3" s="4"/>
      <c r="J3" s="4"/>
      <c r="K3" s="4"/>
      <c r="L3" s="4"/>
      <c r="Q3" s="4"/>
      <c r="R3" s="4"/>
      <c r="BO3" s="4"/>
    </row>
    <row r="4" spans="1:92" ht="15" customHeight="1" x14ac:dyDescent="0.3">
      <c r="A4" s="5" t="s">
        <v>10</v>
      </c>
      <c r="B4" s="24">
        <v>100</v>
      </c>
      <c r="C4" s="24">
        <v>95.57</v>
      </c>
      <c r="D4" s="24">
        <v>95.57</v>
      </c>
      <c r="E4" s="24">
        <v>95.57</v>
      </c>
      <c r="F4" s="24">
        <v>91.13</v>
      </c>
      <c r="G4" s="24">
        <v>100</v>
      </c>
      <c r="H4" s="24">
        <v>95.57</v>
      </c>
      <c r="I4" s="24">
        <v>95.57</v>
      </c>
      <c r="J4" s="24">
        <v>100</v>
      </c>
      <c r="K4" s="24">
        <v>100</v>
      </c>
      <c r="L4" s="24">
        <v>95.57</v>
      </c>
      <c r="M4" s="24">
        <v>91.13</v>
      </c>
      <c r="N4" s="24">
        <v>95.57</v>
      </c>
      <c r="O4" s="24">
        <v>91.13</v>
      </c>
      <c r="P4" s="24">
        <v>91.13</v>
      </c>
      <c r="Q4" s="24">
        <v>91.13</v>
      </c>
      <c r="R4" s="24">
        <v>95.57</v>
      </c>
      <c r="S4" s="24">
        <v>91.13</v>
      </c>
      <c r="T4" s="24">
        <v>95.57</v>
      </c>
      <c r="U4" s="24">
        <v>86.7</v>
      </c>
      <c r="V4" s="24">
        <v>91.13</v>
      </c>
      <c r="W4" s="24">
        <v>86.7</v>
      </c>
      <c r="X4" s="24">
        <v>86.7</v>
      </c>
      <c r="Y4" s="24">
        <v>91.13</v>
      </c>
      <c r="Z4" s="24">
        <v>86.7</v>
      </c>
      <c r="AA4" s="24">
        <v>86.7</v>
      </c>
      <c r="AB4" s="24">
        <v>83.37</v>
      </c>
      <c r="AC4" s="24">
        <v>82.27</v>
      </c>
      <c r="AD4" s="24">
        <v>82.27</v>
      </c>
      <c r="AE4" s="24">
        <v>91.13</v>
      </c>
      <c r="AF4" s="24">
        <v>87.8</v>
      </c>
      <c r="AG4" s="24">
        <v>77.83</v>
      </c>
      <c r="AH4" s="24">
        <v>86.7</v>
      </c>
      <c r="AI4" s="24">
        <v>86.7</v>
      </c>
      <c r="AJ4" s="24">
        <v>77.83</v>
      </c>
      <c r="AK4" s="24">
        <v>86.7</v>
      </c>
      <c r="AL4" s="24">
        <v>86.7</v>
      </c>
      <c r="AM4" s="24">
        <v>82.27</v>
      </c>
      <c r="AN4" s="24">
        <v>77.83</v>
      </c>
      <c r="AO4" s="24">
        <v>86.7</v>
      </c>
      <c r="AP4" s="24">
        <v>86.7</v>
      </c>
      <c r="AQ4" s="24">
        <v>80.03</v>
      </c>
      <c r="AR4" s="24">
        <v>82.27</v>
      </c>
      <c r="AS4" s="24">
        <v>82.27</v>
      </c>
      <c r="AT4" s="24">
        <v>77.83</v>
      </c>
      <c r="AU4" s="24">
        <v>86.7</v>
      </c>
      <c r="AV4" s="24">
        <v>86.7</v>
      </c>
      <c r="AW4" s="24">
        <v>77.83</v>
      </c>
      <c r="AX4" s="24">
        <v>82.27</v>
      </c>
      <c r="AY4" s="24">
        <v>77.83</v>
      </c>
      <c r="AZ4" s="24">
        <v>82.27</v>
      </c>
      <c r="BA4" s="24">
        <v>91.13</v>
      </c>
      <c r="BB4" s="24">
        <v>68.97</v>
      </c>
      <c r="BC4" s="24">
        <v>77.83</v>
      </c>
      <c r="BD4" s="24">
        <v>82.27</v>
      </c>
      <c r="BE4" s="24">
        <v>86.7</v>
      </c>
      <c r="BF4" s="24">
        <v>65.63</v>
      </c>
      <c r="BG4" s="24">
        <v>68.97</v>
      </c>
      <c r="BH4" s="24">
        <v>77.83</v>
      </c>
      <c r="BI4" s="24">
        <v>73.400000000000006</v>
      </c>
      <c r="BJ4" s="24">
        <v>82.27</v>
      </c>
      <c r="BK4" s="24">
        <v>68.97</v>
      </c>
      <c r="BL4" s="24">
        <v>60.1</v>
      </c>
      <c r="BM4" s="24">
        <v>91.13</v>
      </c>
      <c r="BN4" s="24">
        <v>91.13</v>
      </c>
      <c r="BO4" s="24">
        <v>91.13</v>
      </c>
      <c r="BP4" s="24">
        <v>91.13</v>
      </c>
      <c r="BQ4" s="24">
        <v>88.9</v>
      </c>
      <c r="BR4" s="24">
        <v>86.7</v>
      </c>
      <c r="BS4" s="24">
        <v>86.7</v>
      </c>
      <c r="BT4" s="24">
        <v>86.7</v>
      </c>
      <c r="BU4" s="24">
        <v>85.57</v>
      </c>
      <c r="BV4" s="24">
        <v>83.37</v>
      </c>
      <c r="BW4" s="24">
        <v>83.37</v>
      </c>
      <c r="BX4" s="24">
        <v>82.27</v>
      </c>
      <c r="BY4" s="24">
        <v>82.27</v>
      </c>
      <c r="BZ4" s="24">
        <v>82.27</v>
      </c>
      <c r="CA4" s="24">
        <v>78.930000000000007</v>
      </c>
      <c r="CB4" s="24">
        <v>77.83</v>
      </c>
      <c r="CC4" s="24">
        <v>77.83</v>
      </c>
      <c r="CD4" s="24">
        <v>77.83</v>
      </c>
      <c r="CE4" s="24">
        <v>77.83</v>
      </c>
      <c r="CF4" s="24">
        <v>77.83</v>
      </c>
      <c r="CG4" s="24">
        <v>74.5</v>
      </c>
      <c r="CH4" s="24">
        <v>74.5</v>
      </c>
      <c r="CI4" s="24">
        <v>73.400000000000006</v>
      </c>
      <c r="CJ4" s="24">
        <v>73.400000000000006</v>
      </c>
      <c r="CK4" s="24">
        <v>73.400000000000006</v>
      </c>
      <c r="CL4" s="24">
        <v>68.97</v>
      </c>
      <c r="CM4" s="24">
        <v>68.930000000000007</v>
      </c>
      <c r="CN4" s="24">
        <v>65.599999999999994</v>
      </c>
    </row>
    <row r="5" spans="1:92" ht="15" customHeight="1" x14ac:dyDescent="0.3">
      <c r="A5" s="5" t="s">
        <v>1</v>
      </c>
      <c r="B5" s="24">
        <f t="shared" ref="B5:AG5" si="0">0.25*B4</f>
        <v>25</v>
      </c>
      <c r="C5" s="24">
        <f t="shared" si="0"/>
        <v>23.892499999999998</v>
      </c>
      <c r="D5" s="24">
        <f t="shared" si="0"/>
        <v>23.892499999999998</v>
      </c>
      <c r="E5" s="24">
        <f t="shared" si="0"/>
        <v>23.892499999999998</v>
      </c>
      <c r="F5" s="24">
        <f t="shared" si="0"/>
        <v>22.782499999999999</v>
      </c>
      <c r="G5" s="24">
        <f t="shared" si="0"/>
        <v>25</v>
      </c>
      <c r="H5" s="24">
        <f t="shared" si="0"/>
        <v>23.892499999999998</v>
      </c>
      <c r="I5" s="24">
        <f t="shared" si="0"/>
        <v>23.892499999999998</v>
      </c>
      <c r="J5" s="24">
        <f t="shared" si="0"/>
        <v>25</v>
      </c>
      <c r="K5" s="24">
        <f t="shared" si="0"/>
        <v>25</v>
      </c>
      <c r="L5" s="24">
        <f t="shared" si="0"/>
        <v>23.892499999999998</v>
      </c>
      <c r="M5" s="24">
        <f t="shared" si="0"/>
        <v>22.782499999999999</v>
      </c>
      <c r="N5" s="24">
        <f t="shared" si="0"/>
        <v>23.892499999999998</v>
      </c>
      <c r="O5" s="24">
        <f t="shared" si="0"/>
        <v>22.782499999999999</v>
      </c>
      <c r="P5" s="24">
        <f t="shared" si="0"/>
        <v>22.782499999999999</v>
      </c>
      <c r="Q5" s="24">
        <f t="shared" si="0"/>
        <v>22.782499999999999</v>
      </c>
      <c r="R5" s="24">
        <f t="shared" si="0"/>
        <v>23.892499999999998</v>
      </c>
      <c r="S5" s="24">
        <f t="shared" si="0"/>
        <v>22.782499999999999</v>
      </c>
      <c r="T5" s="24">
        <f t="shared" si="0"/>
        <v>23.892499999999998</v>
      </c>
      <c r="U5" s="24">
        <f t="shared" si="0"/>
        <v>21.675000000000001</v>
      </c>
      <c r="V5" s="24">
        <f t="shared" si="0"/>
        <v>22.782499999999999</v>
      </c>
      <c r="W5" s="24">
        <f t="shared" si="0"/>
        <v>21.675000000000001</v>
      </c>
      <c r="X5" s="24">
        <f t="shared" si="0"/>
        <v>21.675000000000001</v>
      </c>
      <c r="Y5" s="24">
        <f t="shared" si="0"/>
        <v>22.782499999999999</v>
      </c>
      <c r="Z5" s="24">
        <f t="shared" si="0"/>
        <v>21.675000000000001</v>
      </c>
      <c r="AA5" s="24">
        <f t="shared" si="0"/>
        <v>21.675000000000001</v>
      </c>
      <c r="AB5" s="24">
        <f t="shared" si="0"/>
        <v>20.842500000000001</v>
      </c>
      <c r="AC5" s="24">
        <f t="shared" si="0"/>
        <v>20.567499999999999</v>
      </c>
      <c r="AD5" s="24">
        <f t="shared" si="0"/>
        <v>20.567499999999999</v>
      </c>
      <c r="AE5" s="24">
        <f t="shared" si="0"/>
        <v>22.782499999999999</v>
      </c>
      <c r="AF5" s="24">
        <f t="shared" si="0"/>
        <v>21.95</v>
      </c>
      <c r="AG5" s="24">
        <f t="shared" si="0"/>
        <v>19.4575</v>
      </c>
      <c r="AH5" s="24">
        <f t="shared" ref="AH5:BK5" si="1">0.25*AH4</f>
        <v>21.675000000000001</v>
      </c>
      <c r="AI5" s="24">
        <f t="shared" si="1"/>
        <v>21.675000000000001</v>
      </c>
      <c r="AJ5" s="24">
        <f t="shared" si="1"/>
        <v>19.4575</v>
      </c>
      <c r="AK5" s="24">
        <f t="shared" si="1"/>
        <v>21.675000000000001</v>
      </c>
      <c r="AL5" s="24">
        <f t="shared" si="1"/>
        <v>21.675000000000001</v>
      </c>
      <c r="AM5" s="24">
        <f t="shared" si="1"/>
        <v>20.567499999999999</v>
      </c>
      <c r="AN5" s="24">
        <f t="shared" si="1"/>
        <v>19.4575</v>
      </c>
      <c r="AO5" s="24">
        <f t="shared" si="1"/>
        <v>21.675000000000001</v>
      </c>
      <c r="AP5" s="24">
        <f t="shared" si="1"/>
        <v>21.675000000000001</v>
      </c>
      <c r="AQ5" s="24">
        <f t="shared" si="1"/>
        <v>20.0075</v>
      </c>
      <c r="AR5" s="24">
        <f t="shared" si="1"/>
        <v>20.567499999999999</v>
      </c>
      <c r="AS5" s="24">
        <f t="shared" si="1"/>
        <v>20.567499999999999</v>
      </c>
      <c r="AT5" s="24">
        <f t="shared" si="1"/>
        <v>19.4575</v>
      </c>
      <c r="AU5" s="24">
        <f t="shared" si="1"/>
        <v>21.675000000000001</v>
      </c>
      <c r="AV5" s="24">
        <f t="shared" si="1"/>
        <v>21.675000000000001</v>
      </c>
      <c r="AW5" s="24">
        <f t="shared" si="1"/>
        <v>19.4575</v>
      </c>
      <c r="AX5" s="24">
        <f t="shared" si="1"/>
        <v>20.567499999999999</v>
      </c>
      <c r="AY5" s="24">
        <f t="shared" si="1"/>
        <v>19.4575</v>
      </c>
      <c r="AZ5" s="24">
        <f t="shared" si="1"/>
        <v>20.567499999999999</v>
      </c>
      <c r="BA5" s="24">
        <f t="shared" si="1"/>
        <v>22.782499999999999</v>
      </c>
      <c r="BB5" s="24">
        <f t="shared" si="1"/>
        <v>17.2425</v>
      </c>
      <c r="BC5" s="24">
        <f t="shared" si="1"/>
        <v>19.4575</v>
      </c>
      <c r="BD5" s="24">
        <f t="shared" si="1"/>
        <v>20.567499999999999</v>
      </c>
      <c r="BE5" s="24">
        <f t="shared" si="1"/>
        <v>21.675000000000001</v>
      </c>
      <c r="BF5" s="24">
        <f t="shared" si="1"/>
        <v>16.407499999999999</v>
      </c>
      <c r="BG5" s="24">
        <f t="shared" si="1"/>
        <v>17.2425</v>
      </c>
      <c r="BH5" s="24">
        <f t="shared" si="1"/>
        <v>19.4575</v>
      </c>
      <c r="BI5" s="24">
        <f t="shared" si="1"/>
        <v>18.350000000000001</v>
      </c>
      <c r="BJ5" s="24">
        <f t="shared" si="1"/>
        <v>20.567499999999999</v>
      </c>
      <c r="BK5" s="24">
        <f t="shared" si="1"/>
        <v>17.2425</v>
      </c>
      <c r="BL5" s="24">
        <f>BL4*0.25</f>
        <v>15.025</v>
      </c>
      <c r="BM5" s="24">
        <f t="shared" ref="BM5:CN5" si="2">0.25*BM4</f>
        <v>22.782499999999999</v>
      </c>
      <c r="BN5" s="24">
        <f t="shared" si="2"/>
        <v>22.782499999999999</v>
      </c>
      <c r="BO5" s="24">
        <f t="shared" si="2"/>
        <v>22.782499999999999</v>
      </c>
      <c r="BP5" s="24">
        <f t="shared" si="2"/>
        <v>22.782499999999999</v>
      </c>
      <c r="BQ5" s="24">
        <f t="shared" si="2"/>
        <v>22.225000000000001</v>
      </c>
      <c r="BR5" s="24">
        <f t="shared" si="2"/>
        <v>21.675000000000001</v>
      </c>
      <c r="BS5" s="24">
        <f t="shared" si="2"/>
        <v>21.675000000000001</v>
      </c>
      <c r="BT5" s="24">
        <f t="shared" si="2"/>
        <v>21.675000000000001</v>
      </c>
      <c r="BU5" s="24">
        <f t="shared" si="2"/>
        <v>21.392499999999998</v>
      </c>
      <c r="BV5" s="24">
        <f t="shared" si="2"/>
        <v>20.842500000000001</v>
      </c>
      <c r="BW5" s="24">
        <f t="shared" si="2"/>
        <v>20.842500000000001</v>
      </c>
      <c r="BX5" s="24">
        <f t="shared" si="2"/>
        <v>20.567499999999999</v>
      </c>
      <c r="BY5" s="24">
        <f t="shared" si="2"/>
        <v>20.567499999999999</v>
      </c>
      <c r="BZ5" s="24">
        <f t="shared" si="2"/>
        <v>20.567499999999999</v>
      </c>
      <c r="CA5" s="24">
        <f t="shared" si="2"/>
        <v>19.732500000000002</v>
      </c>
      <c r="CB5" s="24">
        <f t="shared" si="2"/>
        <v>19.4575</v>
      </c>
      <c r="CC5" s="24">
        <f t="shared" si="2"/>
        <v>19.4575</v>
      </c>
      <c r="CD5" s="24">
        <f t="shared" si="2"/>
        <v>19.4575</v>
      </c>
      <c r="CE5" s="24">
        <f t="shared" si="2"/>
        <v>19.4575</v>
      </c>
      <c r="CF5" s="24">
        <f t="shared" si="2"/>
        <v>19.4575</v>
      </c>
      <c r="CG5" s="24">
        <f t="shared" si="2"/>
        <v>18.625</v>
      </c>
      <c r="CH5" s="24">
        <f t="shared" si="2"/>
        <v>18.625</v>
      </c>
      <c r="CI5" s="24">
        <f t="shared" si="2"/>
        <v>18.350000000000001</v>
      </c>
      <c r="CJ5" s="24">
        <f t="shared" si="2"/>
        <v>18.350000000000001</v>
      </c>
      <c r="CK5" s="24">
        <f t="shared" si="2"/>
        <v>18.350000000000001</v>
      </c>
      <c r="CL5" s="24">
        <f t="shared" si="2"/>
        <v>17.2425</v>
      </c>
      <c r="CM5" s="24">
        <f t="shared" si="2"/>
        <v>17.232500000000002</v>
      </c>
      <c r="CN5" s="24">
        <f t="shared" si="2"/>
        <v>16.399999999999999</v>
      </c>
    </row>
    <row r="6" spans="1:92" ht="15" customHeight="1" x14ac:dyDescent="0.3">
      <c r="A6" s="6"/>
      <c r="C6" s="20"/>
      <c r="D6" s="20"/>
      <c r="G6" s="20"/>
      <c r="J6" s="20"/>
      <c r="K6" s="20"/>
      <c r="L6" s="20"/>
      <c r="Q6" s="20"/>
      <c r="R6" s="20"/>
      <c r="BO6" s="20"/>
    </row>
    <row r="7" spans="1:92" ht="15" customHeight="1" x14ac:dyDescent="0.3">
      <c r="A7" s="7" t="s">
        <v>2</v>
      </c>
      <c r="C7" s="21"/>
      <c r="D7" s="21"/>
      <c r="G7" s="21"/>
      <c r="J7" s="21"/>
      <c r="K7" s="21"/>
      <c r="L7" s="21"/>
      <c r="Q7" s="20"/>
      <c r="R7" s="21"/>
      <c r="BO7" s="21"/>
    </row>
    <row r="8" spans="1:92" ht="15" customHeight="1" x14ac:dyDescent="0.3">
      <c r="A8" s="3" t="s">
        <v>3</v>
      </c>
      <c r="B8" s="25">
        <v>9</v>
      </c>
      <c r="C8" s="25">
        <v>8</v>
      </c>
      <c r="D8" s="25">
        <v>7</v>
      </c>
      <c r="E8" s="25">
        <v>8</v>
      </c>
      <c r="F8" s="25">
        <v>9</v>
      </c>
      <c r="G8" s="25">
        <v>9</v>
      </c>
      <c r="H8" s="25">
        <v>8</v>
      </c>
      <c r="I8" s="25">
        <v>8</v>
      </c>
      <c r="J8" s="25">
        <v>7</v>
      </c>
      <c r="K8" s="25">
        <v>8</v>
      </c>
      <c r="L8" s="25">
        <v>8</v>
      </c>
      <c r="M8" s="25">
        <v>8</v>
      </c>
      <c r="N8" s="25">
        <v>8</v>
      </c>
      <c r="O8" s="25">
        <v>9</v>
      </c>
      <c r="P8" s="25">
        <v>8</v>
      </c>
      <c r="Q8" s="25">
        <v>8</v>
      </c>
      <c r="R8" s="25">
        <v>6</v>
      </c>
      <c r="S8" s="25">
        <v>7</v>
      </c>
      <c r="T8" s="25">
        <v>6</v>
      </c>
      <c r="U8" s="25">
        <v>9</v>
      </c>
      <c r="V8" s="25">
        <v>8</v>
      </c>
      <c r="W8" s="25">
        <v>7</v>
      </c>
      <c r="X8" s="25">
        <v>7</v>
      </c>
      <c r="Y8" s="25">
        <v>6</v>
      </c>
      <c r="Z8" s="25">
        <v>8</v>
      </c>
      <c r="AA8" s="25">
        <v>8</v>
      </c>
      <c r="AB8" s="25">
        <v>8</v>
      </c>
      <c r="AC8" s="25">
        <v>8</v>
      </c>
      <c r="AD8" s="25">
        <v>8</v>
      </c>
      <c r="AE8" s="25">
        <v>7</v>
      </c>
      <c r="AF8" s="25">
        <v>6</v>
      </c>
      <c r="AG8" s="25">
        <v>6</v>
      </c>
      <c r="AH8" s="25">
        <v>7</v>
      </c>
      <c r="AI8" s="25">
        <v>8</v>
      </c>
      <c r="AJ8" s="25">
        <v>8</v>
      </c>
      <c r="AK8" s="25">
        <v>7</v>
      </c>
      <c r="AL8" s="25">
        <v>7</v>
      </c>
      <c r="AM8" s="25">
        <v>7</v>
      </c>
      <c r="AN8" s="25">
        <v>7</v>
      </c>
      <c r="AO8" s="25">
        <v>7</v>
      </c>
      <c r="AP8" s="25">
        <v>6</v>
      </c>
      <c r="AQ8" s="25">
        <v>6</v>
      </c>
      <c r="AR8" s="25">
        <v>6</v>
      </c>
      <c r="AS8" s="25">
        <v>6</v>
      </c>
      <c r="AT8" s="25">
        <v>7</v>
      </c>
      <c r="AU8" s="25">
        <v>6</v>
      </c>
      <c r="AV8" s="25">
        <v>7</v>
      </c>
      <c r="AW8" s="25">
        <v>7</v>
      </c>
      <c r="AX8" s="25">
        <v>7</v>
      </c>
      <c r="AY8" s="25">
        <v>7</v>
      </c>
      <c r="AZ8" s="25">
        <v>6</v>
      </c>
      <c r="BA8" s="25">
        <v>6</v>
      </c>
      <c r="BB8" s="25">
        <v>7</v>
      </c>
      <c r="BC8" s="25">
        <v>6</v>
      </c>
      <c r="BD8" s="25">
        <v>6</v>
      </c>
      <c r="BE8" s="25">
        <v>6</v>
      </c>
      <c r="BF8" s="25">
        <v>6</v>
      </c>
      <c r="BG8" s="25">
        <v>5</v>
      </c>
      <c r="BH8" s="25">
        <v>5</v>
      </c>
      <c r="BI8" s="25">
        <v>5</v>
      </c>
      <c r="BJ8" s="25">
        <v>4</v>
      </c>
      <c r="BK8" s="25">
        <v>5</v>
      </c>
      <c r="BL8" s="25">
        <v>7</v>
      </c>
      <c r="BM8" s="25">
        <v>0</v>
      </c>
      <c r="BN8" s="25">
        <v>0</v>
      </c>
      <c r="BO8" s="25">
        <v>0</v>
      </c>
      <c r="BP8" s="25">
        <v>0</v>
      </c>
      <c r="BQ8" s="25">
        <v>0</v>
      </c>
      <c r="BR8" s="25">
        <v>0</v>
      </c>
      <c r="BS8" s="25">
        <v>0</v>
      </c>
      <c r="BT8" s="25">
        <v>0</v>
      </c>
      <c r="BU8" s="25">
        <v>0</v>
      </c>
      <c r="BV8" s="25">
        <v>0</v>
      </c>
      <c r="BW8" s="25">
        <v>0</v>
      </c>
      <c r="BX8" s="25">
        <v>0</v>
      </c>
      <c r="BY8" s="25">
        <v>0</v>
      </c>
      <c r="BZ8" s="25">
        <v>0</v>
      </c>
      <c r="CA8" s="25">
        <v>0</v>
      </c>
      <c r="CB8" s="25">
        <v>0</v>
      </c>
      <c r="CC8" s="25">
        <v>0</v>
      </c>
      <c r="CD8" s="25">
        <v>0</v>
      </c>
      <c r="CE8" s="25">
        <v>0</v>
      </c>
      <c r="CF8" s="25">
        <v>0</v>
      </c>
      <c r="CG8" s="25">
        <v>0</v>
      </c>
      <c r="CH8" s="25">
        <v>0</v>
      </c>
      <c r="CI8" s="25">
        <v>0</v>
      </c>
      <c r="CJ8" s="25">
        <v>0</v>
      </c>
      <c r="CK8" s="25">
        <v>0</v>
      </c>
      <c r="CL8" s="25">
        <v>0</v>
      </c>
      <c r="CM8" s="25">
        <v>0</v>
      </c>
      <c r="CN8" s="25">
        <v>0</v>
      </c>
    </row>
    <row r="9" spans="1:92" ht="15" customHeight="1" x14ac:dyDescent="0.3">
      <c r="A9" s="3" t="s">
        <v>4</v>
      </c>
      <c r="B9" s="25">
        <v>29</v>
      </c>
      <c r="C9" s="25">
        <v>29</v>
      </c>
      <c r="D9" s="25">
        <v>30</v>
      </c>
      <c r="E9" s="25">
        <v>30</v>
      </c>
      <c r="F9" s="25">
        <v>29</v>
      </c>
      <c r="G9" s="25">
        <v>29</v>
      </c>
      <c r="H9" s="25">
        <v>29</v>
      </c>
      <c r="I9" s="25">
        <v>28</v>
      </c>
      <c r="J9" s="25">
        <v>30</v>
      </c>
      <c r="K9" s="25">
        <v>28</v>
      </c>
      <c r="L9" s="25">
        <v>27</v>
      </c>
      <c r="M9" s="25">
        <v>28</v>
      </c>
      <c r="N9" s="25">
        <v>28</v>
      </c>
      <c r="O9" s="25">
        <v>29</v>
      </c>
      <c r="P9" s="25">
        <v>29</v>
      </c>
      <c r="Q9" s="25">
        <v>25</v>
      </c>
      <c r="R9" s="25">
        <v>28</v>
      </c>
      <c r="S9" s="25">
        <v>26</v>
      </c>
      <c r="T9" s="25">
        <v>26</v>
      </c>
      <c r="U9" s="25">
        <v>25</v>
      </c>
      <c r="V9" s="25">
        <v>24</v>
      </c>
      <c r="W9" s="25">
        <v>25</v>
      </c>
      <c r="X9" s="25">
        <v>26</v>
      </c>
      <c r="Y9" s="25">
        <v>25</v>
      </c>
      <c r="Z9" s="25">
        <v>24</v>
      </c>
      <c r="AA9" s="25">
        <v>24</v>
      </c>
      <c r="AB9" s="25">
        <v>24</v>
      </c>
      <c r="AC9" s="25">
        <v>24</v>
      </c>
      <c r="AD9" s="25">
        <v>23</v>
      </c>
      <c r="AE9" s="25">
        <v>23</v>
      </c>
      <c r="AF9" s="25">
        <v>25</v>
      </c>
      <c r="AG9" s="25">
        <v>24</v>
      </c>
      <c r="AH9" s="25">
        <v>24</v>
      </c>
      <c r="AI9" s="25">
        <v>23</v>
      </c>
      <c r="AJ9" s="25">
        <v>24</v>
      </c>
      <c r="AK9" s="25">
        <v>23</v>
      </c>
      <c r="AL9" s="25">
        <v>23</v>
      </c>
      <c r="AM9" s="25">
        <v>24</v>
      </c>
      <c r="AN9" s="25">
        <v>24</v>
      </c>
      <c r="AO9" s="25">
        <v>22</v>
      </c>
      <c r="AP9" s="25">
        <v>23</v>
      </c>
      <c r="AQ9" s="25">
        <v>24</v>
      </c>
      <c r="AR9" s="25">
        <v>23</v>
      </c>
      <c r="AS9" s="25">
        <v>24</v>
      </c>
      <c r="AT9" s="25">
        <v>24</v>
      </c>
      <c r="AU9" s="25">
        <v>23</v>
      </c>
      <c r="AV9" s="25">
        <v>23</v>
      </c>
      <c r="AW9" s="25">
        <v>23</v>
      </c>
      <c r="AX9" s="25">
        <v>23</v>
      </c>
      <c r="AY9" s="25">
        <v>23</v>
      </c>
      <c r="AZ9" s="25">
        <v>23</v>
      </c>
      <c r="BA9" s="25">
        <v>21</v>
      </c>
      <c r="BB9" s="25">
        <v>24</v>
      </c>
      <c r="BC9" s="25">
        <v>23</v>
      </c>
      <c r="BD9" s="25">
        <v>23</v>
      </c>
      <c r="BE9" s="25">
        <v>21</v>
      </c>
      <c r="BF9" s="25">
        <v>24</v>
      </c>
      <c r="BG9" s="25">
        <v>23</v>
      </c>
      <c r="BH9" s="25">
        <v>22</v>
      </c>
      <c r="BI9" s="25">
        <v>21</v>
      </c>
      <c r="BJ9" s="25">
        <v>20</v>
      </c>
      <c r="BK9" s="25">
        <v>17</v>
      </c>
      <c r="BL9" s="25">
        <v>8</v>
      </c>
      <c r="BM9" s="25">
        <v>0</v>
      </c>
      <c r="BN9" s="25">
        <v>0</v>
      </c>
      <c r="BO9" s="25">
        <v>0</v>
      </c>
      <c r="BP9" s="25">
        <v>0</v>
      </c>
      <c r="BQ9" s="25">
        <v>0</v>
      </c>
      <c r="BR9" s="25">
        <v>0</v>
      </c>
      <c r="BS9" s="25">
        <v>0</v>
      </c>
      <c r="BT9" s="25">
        <v>0</v>
      </c>
      <c r="BU9" s="25">
        <v>0</v>
      </c>
      <c r="BV9" s="25">
        <v>0</v>
      </c>
      <c r="BW9" s="25">
        <v>0</v>
      </c>
      <c r="BX9" s="25">
        <v>0</v>
      </c>
      <c r="BY9" s="25">
        <v>0</v>
      </c>
      <c r="BZ9" s="25">
        <v>0</v>
      </c>
      <c r="CA9" s="25">
        <v>0</v>
      </c>
      <c r="CB9" s="25">
        <v>0</v>
      </c>
      <c r="CC9" s="25">
        <v>0</v>
      </c>
      <c r="CD9" s="25">
        <v>0</v>
      </c>
      <c r="CE9" s="25">
        <v>0</v>
      </c>
      <c r="CF9" s="25">
        <v>0</v>
      </c>
      <c r="CG9" s="25">
        <v>0</v>
      </c>
      <c r="CH9" s="25">
        <v>0</v>
      </c>
      <c r="CI9" s="25">
        <v>0</v>
      </c>
      <c r="CJ9" s="25">
        <v>0</v>
      </c>
      <c r="CK9" s="25">
        <v>0</v>
      </c>
      <c r="CL9" s="25">
        <v>0</v>
      </c>
      <c r="CM9" s="25">
        <v>0</v>
      </c>
      <c r="CN9" s="25">
        <v>0</v>
      </c>
    </row>
    <row r="10" spans="1:92" s="1" customFormat="1" ht="26.4" x14ac:dyDescent="0.3">
      <c r="A10" s="8" t="s">
        <v>5</v>
      </c>
      <c r="B10" s="26">
        <v>8</v>
      </c>
      <c r="C10" s="25">
        <v>9</v>
      </c>
      <c r="D10" s="25">
        <v>9</v>
      </c>
      <c r="E10" s="26">
        <v>8</v>
      </c>
      <c r="F10" s="26">
        <v>10</v>
      </c>
      <c r="G10" s="25">
        <v>8</v>
      </c>
      <c r="H10" s="26">
        <v>9</v>
      </c>
      <c r="I10" s="26">
        <v>9</v>
      </c>
      <c r="J10" s="25">
        <v>9</v>
      </c>
      <c r="K10" s="25">
        <v>9</v>
      </c>
      <c r="L10" s="25">
        <v>8</v>
      </c>
      <c r="M10" s="26">
        <v>7</v>
      </c>
      <c r="N10" s="26">
        <v>8</v>
      </c>
      <c r="O10" s="26">
        <v>8</v>
      </c>
      <c r="P10" s="26">
        <v>8</v>
      </c>
      <c r="Q10" s="25">
        <v>8</v>
      </c>
      <c r="R10" s="25">
        <v>7</v>
      </c>
      <c r="S10" s="26">
        <v>6</v>
      </c>
      <c r="T10" s="26">
        <v>7</v>
      </c>
      <c r="U10" s="26">
        <v>7</v>
      </c>
      <c r="V10" s="26">
        <v>6</v>
      </c>
      <c r="W10" s="26">
        <v>7</v>
      </c>
      <c r="X10" s="26">
        <v>6</v>
      </c>
      <c r="Y10" s="26">
        <v>8</v>
      </c>
      <c r="Z10" s="26">
        <v>7</v>
      </c>
      <c r="AA10" s="26">
        <v>6</v>
      </c>
      <c r="AB10" s="26">
        <v>7</v>
      </c>
      <c r="AC10" s="26">
        <v>6</v>
      </c>
      <c r="AD10" s="26">
        <v>6</v>
      </c>
      <c r="AE10" s="26">
        <v>4</v>
      </c>
      <c r="AF10" s="26">
        <v>4</v>
      </c>
      <c r="AG10" s="26">
        <v>7</v>
      </c>
      <c r="AH10" s="26">
        <v>6</v>
      </c>
      <c r="AI10" s="26">
        <v>5</v>
      </c>
      <c r="AJ10" s="26">
        <v>5</v>
      </c>
      <c r="AK10" s="26">
        <v>5</v>
      </c>
      <c r="AL10" s="26">
        <v>5</v>
      </c>
      <c r="AM10" s="26">
        <v>4</v>
      </c>
      <c r="AN10" s="26">
        <v>6</v>
      </c>
      <c r="AO10" s="26">
        <v>6</v>
      </c>
      <c r="AP10" s="26">
        <v>5</v>
      </c>
      <c r="AQ10" s="26">
        <v>6</v>
      </c>
      <c r="AR10" s="26">
        <v>6</v>
      </c>
      <c r="AS10" s="26">
        <v>5</v>
      </c>
      <c r="AT10" s="26">
        <v>5</v>
      </c>
      <c r="AU10" s="26">
        <v>4</v>
      </c>
      <c r="AV10" s="26">
        <v>4</v>
      </c>
      <c r="AW10" s="26">
        <v>4</v>
      </c>
      <c r="AX10" s="26">
        <v>4</v>
      </c>
      <c r="AY10" s="26">
        <v>4</v>
      </c>
      <c r="AZ10" s="26">
        <v>4</v>
      </c>
      <c r="BA10" s="26">
        <v>4</v>
      </c>
      <c r="BB10" s="26">
        <v>5</v>
      </c>
      <c r="BC10" s="26">
        <v>4</v>
      </c>
      <c r="BD10" s="26">
        <v>3</v>
      </c>
      <c r="BE10" s="26">
        <v>4</v>
      </c>
      <c r="BF10" s="26">
        <v>5</v>
      </c>
      <c r="BG10" s="26">
        <v>3</v>
      </c>
      <c r="BH10" s="26">
        <v>5</v>
      </c>
      <c r="BI10" s="26">
        <v>3</v>
      </c>
      <c r="BJ10" s="26">
        <v>3</v>
      </c>
      <c r="BK10" s="26">
        <v>2</v>
      </c>
      <c r="BL10" s="26">
        <v>4</v>
      </c>
      <c r="BM10" s="26">
        <v>0</v>
      </c>
      <c r="BN10" s="26">
        <v>0</v>
      </c>
      <c r="BO10" s="25">
        <v>0</v>
      </c>
      <c r="BP10" s="26">
        <v>0</v>
      </c>
      <c r="BQ10" s="26">
        <v>0</v>
      </c>
      <c r="BR10" s="26">
        <v>0</v>
      </c>
      <c r="BS10" s="26">
        <v>0</v>
      </c>
      <c r="BT10" s="26">
        <v>0</v>
      </c>
      <c r="BU10" s="26">
        <v>0</v>
      </c>
      <c r="BV10" s="26">
        <v>0</v>
      </c>
      <c r="BW10" s="26">
        <v>0</v>
      </c>
      <c r="BX10" s="26">
        <v>0</v>
      </c>
      <c r="BY10" s="26">
        <v>0</v>
      </c>
      <c r="BZ10" s="26">
        <v>0</v>
      </c>
      <c r="CA10" s="26">
        <v>0</v>
      </c>
      <c r="CB10" s="26">
        <v>0</v>
      </c>
      <c r="CC10" s="26">
        <v>0</v>
      </c>
      <c r="CD10" s="26">
        <v>0</v>
      </c>
      <c r="CE10" s="26">
        <v>0</v>
      </c>
      <c r="CF10" s="26">
        <v>0</v>
      </c>
      <c r="CG10" s="26">
        <v>0</v>
      </c>
      <c r="CH10" s="26">
        <v>0</v>
      </c>
      <c r="CI10" s="26">
        <v>0</v>
      </c>
      <c r="CJ10" s="26">
        <v>0</v>
      </c>
      <c r="CK10" s="26">
        <v>0</v>
      </c>
      <c r="CL10" s="26">
        <v>0</v>
      </c>
      <c r="CM10" s="26">
        <v>0</v>
      </c>
      <c r="CN10" s="26">
        <v>0</v>
      </c>
    </row>
    <row r="11" spans="1:92" ht="15" customHeight="1" x14ac:dyDescent="0.3">
      <c r="A11" s="3" t="s">
        <v>6</v>
      </c>
      <c r="B11" s="25">
        <v>28</v>
      </c>
      <c r="C11" s="25">
        <v>28</v>
      </c>
      <c r="D11" s="25">
        <v>28</v>
      </c>
      <c r="E11" s="25">
        <v>29</v>
      </c>
      <c r="F11" s="25">
        <v>27</v>
      </c>
      <c r="G11" s="25">
        <v>27</v>
      </c>
      <c r="H11" s="25">
        <v>27</v>
      </c>
      <c r="I11" s="25">
        <v>28</v>
      </c>
      <c r="J11" s="25">
        <v>26</v>
      </c>
      <c r="K11" s="25">
        <v>26</v>
      </c>
      <c r="L11" s="25">
        <v>27</v>
      </c>
      <c r="M11" s="25">
        <v>28</v>
      </c>
      <c r="N11" s="25">
        <v>25</v>
      </c>
      <c r="O11" s="25">
        <v>25</v>
      </c>
      <c r="P11" s="25">
        <v>25</v>
      </c>
      <c r="Q11" s="25">
        <v>26</v>
      </c>
      <c r="R11" s="25">
        <v>26</v>
      </c>
      <c r="S11" s="25">
        <v>26</v>
      </c>
      <c r="T11" s="25">
        <v>24</v>
      </c>
      <c r="U11" s="25">
        <v>24</v>
      </c>
      <c r="V11" s="25">
        <v>25</v>
      </c>
      <c r="W11" s="25">
        <v>24</v>
      </c>
      <c r="X11" s="25">
        <v>24</v>
      </c>
      <c r="Y11" s="25">
        <v>24</v>
      </c>
      <c r="Z11" s="25">
        <v>24</v>
      </c>
      <c r="AA11" s="25">
        <v>24</v>
      </c>
      <c r="AB11" s="25">
        <v>23</v>
      </c>
      <c r="AC11" s="25">
        <v>23</v>
      </c>
      <c r="AD11" s="25">
        <v>23</v>
      </c>
      <c r="AE11" s="25">
        <v>23</v>
      </c>
      <c r="AF11" s="25">
        <v>23</v>
      </c>
      <c r="AG11" s="25">
        <v>24</v>
      </c>
      <c r="AH11" s="25">
        <v>22</v>
      </c>
      <c r="AI11" s="25">
        <v>23</v>
      </c>
      <c r="AJ11" s="25">
        <v>24</v>
      </c>
      <c r="AK11" s="25">
        <v>23</v>
      </c>
      <c r="AL11" s="25">
        <v>23</v>
      </c>
      <c r="AM11" s="25">
        <v>24</v>
      </c>
      <c r="AN11" s="25">
        <v>23</v>
      </c>
      <c r="AO11" s="25">
        <v>23</v>
      </c>
      <c r="AP11" s="25">
        <v>22</v>
      </c>
      <c r="AQ11" s="25">
        <v>23</v>
      </c>
      <c r="AR11" s="25">
        <v>23</v>
      </c>
      <c r="AS11" s="25">
        <v>23</v>
      </c>
      <c r="AT11" s="25">
        <v>23</v>
      </c>
      <c r="AU11" s="25">
        <v>23</v>
      </c>
      <c r="AV11" s="25">
        <v>22</v>
      </c>
      <c r="AW11" s="25">
        <v>23</v>
      </c>
      <c r="AX11" s="25">
        <v>22</v>
      </c>
      <c r="AY11" s="25">
        <v>23</v>
      </c>
      <c r="AZ11" s="25">
        <v>23</v>
      </c>
      <c r="BA11" s="25">
        <v>22</v>
      </c>
      <c r="BB11" s="25">
        <v>23</v>
      </c>
      <c r="BC11" s="25">
        <v>21</v>
      </c>
      <c r="BD11" s="25">
        <v>20</v>
      </c>
      <c r="BE11" s="25">
        <v>21</v>
      </c>
      <c r="BF11" s="25">
        <v>22</v>
      </c>
      <c r="BG11" s="25">
        <v>23</v>
      </c>
      <c r="BH11" s="25">
        <v>20</v>
      </c>
      <c r="BI11" s="25">
        <v>20</v>
      </c>
      <c r="BJ11" s="25">
        <v>19</v>
      </c>
      <c r="BK11" s="25">
        <v>22</v>
      </c>
      <c r="BL11" s="25">
        <v>23</v>
      </c>
      <c r="BM11" s="25">
        <v>0</v>
      </c>
      <c r="BN11" s="25">
        <v>0</v>
      </c>
      <c r="BO11" s="25">
        <v>0</v>
      </c>
      <c r="BP11" s="25">
        <v>0</v>
      </c>
      <c r="BQ11" s="25">
        <v>0</v>
      </c>
      <c r="BR11" s="25">
        <v>0</v>
      </c>
      <c r="BS11" s="25">
        <v>0</v>
      </c>
      <c r="BT11" s="25">
        <v>0</v>
      </c>
      <c r="BU11" s="25">
        <v>0</v>
      </c>
      <c r="BV11" s="25">
        <v>0</v>
      </c>
      <c r="BW11" s="25">
        <v>0</v>
      </c>
      <c r="BX11" s="25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</row>
    <row r="12" spans="1:92" ht="15" customHeight="1" x14ac:dyDescent="0.3">
      <c r="A12" s="3" t="s">
        <v>11</v>
      </c>
      <c r="B12" s="25">
        <v>20</v>
      </c>
      <c r="C12" s="25">
        <v>20</v>
      </c>
      <c r="D12" s="25">
        <v>20</v>
      </c>
      <c r="E12" s="25">
        <v>19</v>
      </c>
      <c r="F12" s="25">
        <v>20</v>
      </c>
      <c r="G12" s="25">
        <v>19</v>
      </c>
      <c r="H12" s="25">
        <v>20</v>
      </c>
      <c r="I12" s="25">
        <v>20</v>
      </c>
      <c r="J12" s="25">
        <v>19</v>
      </c>
      <c r="K12" s="25">
        <v>17</v>
      </c>
      <c r="L12" s="25">
        <v>19</v>
      </c>
      <c r="M12" s="25">
        <v>19</v>
      </c>
      <c r="N12" s="25">
        <v>19</v>
      </c>
      <c r="O12" s="25">
        <v>18</v>
      </c>
      <c r="P12" s="25">
        <v>18</v>
      </c>
      <c r="Q12" s="25">
        <v>19</v>
      </c>
      <c r="R12" s="25">
        <v>17</v>
      </c>
      <c r="S12" s="25">
        <v>19</v>
      </c>
      <c r="T12" s="25">
        <v>18</v>
      </c>
      <c r="U12" s="25">
        <v>18</v>
      </c>
      <c r="V12" s="25">
        <v>18</v>
      </c>
      <c r="W12" s="25">
        <v>18</v>
      </c>
      <c r="X12" s="25">
        <v>18</v>
      </c>
      <c r="Y12" s="25">
        <v>16</v>
      </c>
      <c r="Z12" s="25">
        <v>16</v>
      </c>
      <c r="AA12" s="25">
        <v>16</v>
      </c>
      <c r="AB12" s="25">
        <v>17</v>
      </c>
      <c r="AC12" s="25">
        <v>17</v>
      </c>
      <c r="AD12" s="25">
        <v>17</v>
      </c>
      <c r="AE12" s="25">
        <v>17</v>
      </c>
      <c r="AF12" s="25">
        <v>17</v>
      </c>
      <c r="AG12" s="25">
        <v>17</v>
      </c>
      <c r="AH12" s="25">
        <v>16</v>
      </c>
      <c r="AI12" s="25">
        <v>16</v>
      </c>
      <c r="AJ12" s="25">
        <v>16</v>
      </c>
      <c r="AK12" s="25">
        <v>16</v>
      </c>
      <c r="AL12" s="25">
        <v>16</v>
      </c>
      <c r="AM12" s="25">
        <v>16</v>
      </c>
      <c r="AN12" s="25">
        <v>16</v>
      </c>
      <c r="AO12" s="25">
        <v>15</v>
      </c>
      <c r="AP12" s="25">
        <v>17</v>
      </c>
      <c r="AQ12" s="25">
        <v>16</v>
      </c>
      <c r="AR12" s="25">
        <v>16</v>
      </c>
      <c r="AS12" s="25">
        <v>16</v>
      </c>
      <c r="AT12" s="25">
        <v>16</v>
      </c>
      <c r="AU12" s="25">
        <v>16</v>
      </c>
      <c r="AV12" s="25">
        <v>16</v>
      </c>
      <c r="AW12" s="25">
        <v>17</v>
      </c>
      <c r="AX12" s="25">
        <v>16</v>
      </c>
      <c r="AY12" s="25">
        <v>16</v>
      </c>
      <c r="AZ12" s="25">
        <v>15</v>
      </c>
      <c r="BA12" s="25">
        <v>15</v>
      </c>
      <c r="BB12" s="25">
        <v>16</v>
      </c>
      <c r="BC12" s="25">
        <v>15</v>
      </c>
      <c r="BD12" s="25">
        <v>15</v>
      </c>
      <c r="BE12" s="25">
        <v>13</v>
      </c>
      <c r="BF12" s="25">
        <v>15</v>
      </c>
      <c r="BG12" s="25">
        <v>16</v>
      </c>
      <c r="BH12" s="25">
        <v>14</v>
      </c>
      <c r="BI12" s="25">
        <v>16</v>
      </c>
      <c r="BJ12" s="25">
        <v>13</v>
      </c>
      <c r="BK12" s="25">
        <v>15</v>
      </c>
      <c r="BL12" s="25">
        <v>14</v>
      </c>
      <c r="BM12" s="25">
        <v>0</v>
      </c>
      <c r="BN12" s="25">
        <v>0</v>
      </c>
      <c r="BO12" s="25">
        <v>0</v>
      </c>
      <c r="BP12" s="25">
        <v>0</v>
      </c>
      <c r="BQ12" s="25">
        <v>0</v>
      </c>
      <c r="BR12" s="25">
        <v>0</v>
      </c>
      <c r="BS12" s="25">
        <v>0</v>
      </c>
      <c r="BT12" s="25">
        <v>0</v>
      </c>
      <c r="BU12" s="25">
        <v>0</v>
      </c>
      <c r="BV12" s="25">
        <v>0</v>
      </c>
      <c r="BW12" s="25">
        <v>0</v>
      </c>
      <c r="BX12" s="25">
        <v>0</v>
      </c>
      <c r="BY12" s="25">
        <v>0</v>
      </c>
      <c r="BZ12" s="25">
        <v>0</v>
      </c>
      <c r="CA12" s="25">
        <v>0</v>
      </c>
      <c r="CB12" s="25">
        <v>0</v>
      </c>
      <c r="CC12" s="25">
        <v>0</v>
      </c>
      <c r="CD12" s="25">
        <v>0</v>
      </c>
      <c r="CE12" s="25">
        <v>0</v>
      </c>
      <c r="CF12" s="25">
        <v>0</v>
      </c>
      <c r="CG12" s="25">
        <v>0</v>
      </c>
      <c r="CH12" s="25">
        <v>0</v>
      </c>
      <c r="CI12" s="25">
        <v>0</v>
      </c>
      <c r="CJ12" s="25">
        <v>0</v>
      </c>
      <c r="CK12" s="25">
        <v>0</v>
      </c>
      <c r="CL12" s="25">
        <v>0</v>
      </c>
      <c r="CM12" s="25">
        <v>0</v>
      </c>
      <c r="CN12" s="25">
        <v>0</v>
      </c>
    </row>
    <row r="13" spans="1:92" ht="15" customHeight="1" x14ac:dyDescent="0.3">
      <c r="A13" s="7" t="s">
        <v>9</v>
      </c>
      <c r="B13" s="25">
        <f t="shared" ref="B13:AG13" si="3">SUM(B8:B12)</f>
        <v>94</v>
      </c>
      <c r="C13" s="25">
        <f t="shared" si="3"/>
        <v>94</v>
      </c>
      <c r="D13" s="25">
        <f t="shared" si="3"/>
        <v>94</v>
      </c>
      <c r="E13" s="25">
        <f t="shared" si="3"/>
        <v>94</v>
      </c>
      <c r="F13" s="25">
        <f t="shared" si="3"/>
        <v>95</v>
      </c>
      <c r="G13" s="25">
        <f t="shared" si="3"/>
        <v>92</v>
      </c>
      <c r="H13" s="25">
        <f t="shared" si="3"/>
        <v>93</v>
      </c>
      <c r="I13" s="25">
        <f t="shared" si="3"/>
        <v>93</v>
      </c>
      <c r="J13" s="25">
        <f t="shared" si="3"/>
        <v>91</v>
      </c>
      <c r="K13" s="25">
        <f t="shared" si="3"/>
        <v>88</v>
      </c>
      <c r="L13" s="25">
        <f t="shared" si="3"/>
        <v>89</v>
      </c>
      <c r="M13" s="25">
        <f t="shared" si="3"/>
        <v>90</v>
      </c>
      <c r="N13" s="25">
        <f t="shared" si="3"/>
        <v>88</v>
      </c>
      <c r="O13" s="25">
        <f t="shared" si="3"/>
        <v>89</v>
      </c>
      <c r="P13" s="25">
        <f t="shared" si="3"/>
        <v>88</v>
      </c>
      <c r="Q13" s="25">
        <f t="shared" si="3"/>
        <v>86</v>
      </c>
      <c r="R13" s="25">
        <f t="shared" si="3"/>
        <v>84</v>
      </c>
      <c r="S13" s="25">
        <f t="shared" si="3"/>
        <v>84</v>
      </c>
      <c r="T13" s="25">
        <f t="shared" si="3"/>
        <v>81</v>
      </c>
      <c r="U13" s="25">
        <f t="shared" si="3"/>
        <v>83</v>
      </c>
      <c r="V13" s="25">
        <f t="shared" si="3"/>
        <v>81</v>
      </c>
      <c r="W13" s="25">
        <f t="shared" si="3"/>
        <v>81</v>
      </c>
      <c r="X13" s="25">
        <f t="shared" si="3"/>
        <v>81</v>
      </c>
      <c r="Y13" s="25">
        <f t="shared" si="3"/>
        <v>79</v>
      </c>
      <c r="Z13" s="25">
        <f t="shared" si="3"/>
        <v>79</v>
      </c>
      <c r="AA13" s="25">
        <f t="shared" si="3"/>
        <v>78</v>
      </c>
      <c r="AB13" s="25">
        <f t="shared" si="3"/>
        <v>79</v>
      </c>
      <c r="AC13" s="25">
        <f t="shared" si="3"/>
        <v>78</v>
      </c>
      <c r="AD13" s="25">
        <f t="shared" si="3"/>
        <v>77</v>
      </c>
      <c r="AE13" s="25">
        <f t="shared" si="3"/>
        <v>74</v>
      </c>
      <c r="AF13" s="25">
        <f t="shared" si="3"/>
        <v>75</v>
      </c>
      <c r="AG13" s="25">
        <f t="shared" si="3"/>
        <v>78</v>
      </c>
      <c r="AH13" s="25">
        <f t="shared" ref="AH13:BM13" si="4">SUM(AH8:AH12)</f>
        <v>75</v>
      </c>
      <c r="AI13" s="25">
        <f t="shared" si="4"/>
        <v>75</v>
      </c>
      <c r="AJ13" s="25">
        <f t="shared" si="4"/>
        <v>77</v>
      </c>
      <c r="AK13" s="25">
        <f t="shared" si="4"/>
        <v>74</v>
      </c>
      <c r="AL13" s="25">
        <f t="shared" si="4"/>
        <v>74</v>
      </c>
      <c r="AM13" s="25">
        <f t="shared" si="4"/>
        <v>75</v>
      </c>
      <c r="AN13" s="25">
        <f t="shared" si="4"/>
        <v>76</v>
      </c>
      <c r="AO13" s="25">
        <f t="shared" si="4"/>
        <v>73</v>
      </c>
      <c r="AP13" s="25">
        <f t="shared" si="4"/>
        <v>73</v>
      </c>
      <c r="AQ13" s="25">
        <f t="shared" si="4"/>
        <v>75</v>
      </c>
      <c r="AR13" s="25">
        <f t="shared" si="4"/>
        <v>74</v>
      </c>
      <c r="AS13" s="25">
        <f t="shared" si="4"/>
        <v>74</v>
      </c>
      <c r="AT13" s="25">
        <f t="shared" si="4"/>
        <v>75</v>
      </c>
      <c r="AU13" s="25">
        <f t="shared" si="4"/>
        <v>72</v>
      </c>
      <c r="AV13" s="25">
        <f t="shared" si="4"/>
        <v>72</v>
      </c>
      <c r="AW13" s="25">
        <f t="shared" si="4"/>
        <v>74</v>
      </c>
      <c r="AX13" s="25">
        <f t="shared" si="4"/>
        <v>72</v>
      </c>
      <c r="AY13" s="25">
        <f t="shared" si="4"/>
        <v>73</v>
      </c>
      <c r="AZ13" s="25">
        <f t="shared" si="4"/>
        <v>71</v>
      </c>
      <c r="BA13" s="25">
        <f t="shared" si="4"/>
        <v>68</v>
      </c>
      <c r="BB13" s="25">
        <f t="shared" si="4"/>
        <v>75</v>
      </c>
      <c r="BC13" s="25">
        <f t="shared" si="4"/>
        <v>69</v>
      </c>
      <c r="BD13" s="25">
        <f t="shared" si="4"/>
        <v>67</v>
      </c>
      <c r="BE13" s="25">
        <f t="shared" si="4"/>
        <v>65</v>
      </c>
      <c r="BF13" s="25">
        <f t="shared" si="4"/>
        <v>72</v>
      </c>
      <c r="BG13" s="25">
        <f t="shared" si="4"/>
        <v>70</v>
      </c>
      <c r="BH13" s="25">
        <f t="shared" si="4"/>
        <v>66</v>
      </c>
      <c r="BI13" s="25">
        <f t="shared" si="4"/>
        <v>65</v>
      </c>
      <c r="BJ13" s="25">
        <f t="shared" si="4"/>
        <v>59</v>
      </c>
      <c r="BK13" s="25">
        <f t="shared" si="4"/>
        <v>61</v>
      </c>
      <c r="BL13" s="25">
        <f t="shared" si="4"/>
        <v>56</v>
      </c>
      <c r="BM13" s="25">
        <f t="shared" si="4"/>
        <v>0</v>
      </c>
      <c r="BN13" s="25">
        <f t="shared" ref="BN13:CN13" si="5">SUM(BN8:BN12)</f>
        <v>0</v>
      </c>
      <c r="BO13" s="25">
        <f t="shared" si="5"/>
        <v>0</v>
      </c>
      <c r="BP13" s="25">
        <f t="shared" si="5"/>
        <v>0</v>
      </c>
      <c r="BQ13" s="25">
        <f t="shared" si="5"/>
        <v>0</v>
      </c>
      <c r="BR13" s="25">
        <f t="shared" si="5"/>
        <v>0</v>
      </c>
      <c r="BS13" s="25">
        <f t="shared" si="5"/>
        <v>0</v>
      </c>
      <c r="BT13" s="25">
        <f t="shared" si="5"/>
        <v>0</v>
      </c>
      <c r="BU13" s="25">
        <f t="shared" si="5"/>
        <v>0</v>
      </c>
      <c r="BV13" s="25">
        <f t="shared" si="5"/>
        <v>0</v>
      </c>
      <c r="BW13" s="25">
        <f t="shared" si="5"/>
        <v>0</v>
      </c>
      <c r="BX13" s="25">
        <f t="shared" si="5"/>
        <v>0</v>
      </c>
      <c r="BY13" s="25">
        <f t="shared" si="5"/>
        <v>0</v>
      </c>
      <c r="BZ13" s="25">
        <f t="shared" si="5"/>
        <v>0</v>
      </c>
      <c r="CA13" s="25">
        <f t="shared" si="5"/>
        <v>0</v>
      </c>
      <c r="CB13" s="25">
        <f t="shared" si="5"/>
        <v>0</v>
      </c>
      <c r="CC13" s="25">
        <f t="shared" si="5"/>
        <v>0</v>
      </c>
      <c r="CD13" s="25">
        <f t="shared" si="5"/>
        <v>0</v>
      </c>
      <c r="CE13" s="25">
        <f t="shared" si="5"/>
        <v>0</v>
      </c>
      <c r="CF13" s="25">
        <f t="shared" si="5"/>
        <v>0</v>
      </c>
      <c r="CG13" s="25">
        <f t="shared" si="5"/>
        <v>0</v>
      </c>
      <c r="CH13" s="25">
        <f t="shared" si="5"/>
        <v>0</v>
      </c>
      <c r="CI13" s="25">
        <f t="shared" si="5"/>
        <v>0</v>
      </c>
      <c r="CJ13" s="25">
        <f t="shared" si="5"/>
        <v>0</v>
      </c>
      <c r="CK13" s="25">
        <f t="shared" si="5"/>
        <v>0</v>
      </c>
      <c r="CL13" s="25">
        <f t="shared" si="5"/>
        <v>0</v>
      </c>
      <c r="CM13" s="25">
        <f t="shared" si="5"/>
        <v>0</v>
      </c>
      <c r="CN13" s="25">
        <f t="shared" si="5"/>
        <v>0</v>
      </c>
    </row>
    <row r="14" spans="1:92" ht="15" customHeight="1" x14ac:dyDescent="0.3">
      <c r="A14" s="3"/>
      <c r="C14" s="25"/>
      <c r="D14" s="25"/>
      <c r="G14" s="25"/>
      <c r="J14" s="25"/>
      <c r="K14" s="25"/>
      <c r="L14" s="25"/>
      <c r="Q14" s="25"/>
      <c r="R14" s="25"/>
      <c r="BO14" s="25"/>
    </row>
    <row r="15" spans="1:92" ht="15" customHeight="1" x14ac:dyDescent="0.3">
      <c r="A15" s="16" t="s">
        <v>7</v>
      </c>
      <c r="B15" s="24">
        <f t="shared" ref="B15:AG15" si="6">0.75*B13</f>
        <v>70.5</v>
      </c>
      <c r="C15" s="24">
        <f t="shared" si="6"/>
        <v>70.5</v>
      </c>
      <c r="D15" s="24">
        <f t="shared" si="6"/>
        <v>70.5</v>
      </c>
      <c r="E15" s="24">
        <f t="shared" si="6"/>
        <v>70.5</v>
      </c>
      <c r="F15" s="24">
        <f t="shared" si="6"/>
        <v>71.25</v>
      </c>
      <c r="G15" s="24">
        <f t="shared" si="6"/>
        <v>69</v>
      </c>
      <c r="H15" s="24">
        <f t="shared" si="6"/>
        <v>69.75</v>
      </c>
      <c r="I15" s="24">
        <f t="shared" si="6"/>
        <v>69.75</v>
      </c>
      <c r="J15" s="24">
        <f t="shared" si="6"/>
        <v>68.25</v>
      </c>
      <c r="K15" s="24">
        <f t="shared" si="6"/>
        <v>66</v>
      </c>
      <c r="L15" s="24">
        <f t="shared" si="6"/>
        <v>66.75</v>
      </c>
      <c r="M15" s="24">
        <f t="shared" si="6"/>
        <v>67.5</v>
      </c>
      <c r="N15" s="24">
        <f t="shared" si="6"/>
        <v>66</v>
      </c>
      <c r="O15" s="24">
        <f t="shared" si="6"/>
        <v>66.75</v>
      </c>
      <c r="P15" s="24">
        <f t="shared" si="6"/>
        <v>66</v>
      </c>
      <c r="Q15" s="24">
        <f t="shared" si="6"/>
        <v>64.5</v>
      </c>
      <c r="R15" s="24">
        <f t="shared" si="6"/>
        <v>63</v>
      </c>
      <c r="S15" s="24">
        <f t="shared" si="6"/>
        <v>63</v>
      </c>
      <c r="T15" s="24">
        <f t="shared" si="6"/>
        <v>60.75</v>
      </c>
      <c r="U15" s="24">
        <f t="shared" si="6"/>
        <v>62.25</v>
      </c>
      <c r="V15" s="24">
        <f t="shared" si="6"/>
        <v>60.75</v>
      </c>
      <c r="W15" s="24">
        <f t="shared" si="6"/>
        <v>60.75</v>
      </c>
      <c r="X15" s="24">
        <f t="shared" si="6"/>
        <v>60.75</v>
      </c>
      <c r="Y15" s="24">
        <f t="shared" si="6"/>
        <v>59.25</v>
      </c>
      <c r="Z15" s="24">
        <f t="shared" si="6"/>
        <v>59.25</v>
      </c>
      <c r="AA15" s="24">
        <f t="shared" si="6"/>
        <v>58.5</v>
      </c>
      <c r="AB15" s="24">
        <f t="shared" si="6"/>
        <v>59.25</v>
      </c>
      <c r="AC15" s="24">
        <f t="shared" si="6"/>
        <v>58.5</v>
      </c>
      <c r="AD15" s="24">
        <f t="shared" si="6"/>
        <v>57.75</v>
      </c>
      <c r="AE15" s="24">
        <f t="shared" si="6"/>
        <v>55.5</v>
      </c>
      <c r="AF15" s="24">
        <f t="shared" si="6"/>
        <v>56.25</v>
      </c>
      <c r="AG15" s="24">
        <f t="shared" si="6"/>
        <v>58.5</v>
      </c>
      <c r="AH15" s="24">
        <f t="shared" ref="AH15:BM15" si="7">0.75*AH13</f>
        <v>56.25</v>
      </c>
      <c r="AI15" s="24">
        <f t="shared" si="7"/>
        <v>56.25</v>
      </c>
      <c r="AJ15" s="24">
        <f t="shared" si="7"/>
        <v>57.75</v>
      </c>
      <c r="AK15" s="24">
        <f t="shared" si="7"/>
        <v>55.5</v>
      </c>
      <c r="AL15" s="24">
        <f t="shared" si="7"/>
        <v>55.5</v>
      </c>
      <c r="AM15" s="24">
        <f t="shared" si="7"/>
        <v>56.25</v>
      </c>
      <c r="AN15" s="24">
        <f t="shared" si="7"/>
        <v>57</v>
      </c>
      <c r="AO15" s="24">
        <f t="shared" si="7"/>
        <v>54.75</v>
      </c>
      <c r="AP15" s="24">
        <f t="shared" si="7"/>
        <v>54.75</v>
      </c>
      <c r="AQ15" s="24">
        <f t="shared" si="7"/>
        <v>56.25</v>
      </c>
      <c r="AR15" s="24">
        <f t="shared" si="7"/>
        <v>55.5</v>
      </c>
      <c r="AS15" s="24">
        <f t="shared" si="7"/>
        <v>55.5</v>
      </c>
      <c r="AT15" s="24">
        <f t="shared" si="7"/>
        <v>56.25</v>
      </c>
      <c r="AU15" s="24">
        <f t="shared" si="7"/>
        <v>54</v>
      </c>
      <c r="AV15" s="24">
        <f t="shared" si="7"/>
        <v>54</v>
      </c>
      <c r="AW15" s="24">
        <f t="shared" si="7"/>
        <v>55.5</v>
      </c>
      <c r="AX15" s="24">
        <f t="shared" si="7"/>
        <v>54</v>
      </c>
      <c r="AY15" s="24">
        <f t="shared" si="7"/>
        <v>54.75</v>
      </c>
      <c r="AZ15" s="24">
        <f t="shared" si="7"/>
        <v>53.25</v>
      </c>
      <c r="BA15" s="24">
        <f t="shared" si="7"/>
        <v>51</v>
      </c>
      <c r="BB15" s="24">
        <f t="shared" si="7"/>
        <v>56.25</v>
      </c>
      <c r="BC15" s="24">
        <f t="shared" si="7"/>
        <v>51.75</v>
      </c>
      <c r="BD15" s="24">
        <f t="shared" si="7"/>
        <v>50.25</v>
      </c>
      <c r="BE15" s="24">
        <f t="shared" si="7"/>
        <v>48.75</v>
      </c>
      <c r="BF15" s="24">
        <f t="shared" si="7"/>
        <v>54</v>
      </c>
      <c r="BG15" s="24">
        <f t="shared" si="7"/>
        <v>52.5</v>
      </c>
      <c r="BH15" s="24">
        <f t="shared" si="7"/>
        <v>49.5</v>
      </c>
      <c r="BI15" s="24">
        <f t="shared" si="7"/>
        <v>48.75</v>
      </c>
      <c r="BJ15" s="24">
        <f t="shared" si="7"/>
        <v>44.25</v>
      </c>
      <c r="BK15" s="24">
        <f t="shared" si="7"/>
        <v>45.75</v>
      </c>
      <c r="BL15" s="24">
        <f t="shared" si="7"/>
        <v>42</v>
      </c>
      <c r="BM15" s="24">
        <f t="shared" si="7"/>
        <v>0</v>
      </c>
      <c r="BN15" s="24">
        <f t="shared" ref="BN15:CN15" si="8">0.75*BN13</f>
        <v>0</v>
      </c>
      <c r="BO15" s="24">
        <f t="shared" si="8"/>
        <v>0</v>
      </c>
      <c r="BP15" s="24">
        <f t="shared" si="8"/>
        <v>0</v>
      </c>
      <c r="BQ15" s="24">
        <f t="shared" si="8"/>
        <v>0</v>
      </c>
      <c r="BR15" s="24">
        <f t="shared" si="8"/>
        <v>0</v>
      </c>
      <c r="BS15" s="24">
        <f t="shared" si="8"/>
        <v>0</v>
      </c>
      <c r="BT15" s="24">
        <f t="shared" si="8"/>
        <v>0</v>
      </c>
      <c r="BU15" s="24">
        <f t="shared" si="8"/>
        <v>0</v>
      </c>
      <c r="BV15" s="24">
        <f t="shared" si="8"/>
        <v>0</v>
      </c>
      <c r="BW15" s="24">
        <f t="shared" si="8"/>
        <v>0</v>
      </c>
      <c r="BX15" s="24">
        <f t="shared" si="8"/>
        <v>0</v>
      </c>
      <c r="BY15" s="24">
        <f t="shared" si="8"/>
        <v>0</v>
      </c>
      <c r="BZ15" s="24">
        <f t="shared" si="8"/>
        <v>0</v>
      </c>
      <c r="CA15" s="24">
        <f t="shared" si="8"/>
        <v>0</v>
      </c>
      <c r="CB15" s="24">
        <f t="shared" si="8"/>
        <v>0</v>
      </c>
      <c r="CC15" s="24">
        <f t="shared" si="8"/>
        <v>0</v>
      </c>
      <c r="CD15" s="24">
        <f t="shared" si="8"/>
        <v>0</v>
      </c>
      <c r="CE15" s="24">
        <f t="shared" si="8"/>
        <v>0</v>
      </c>
      <c r="CF15" s="24">
        <f t="shared" si="8"/>
        <v>0</v>
      </c>
      <c r="CG15" s="24">
        <f t="shared" si="8"/>
        <v>0</v>
      </c>
      <c r="CH15" s="24">
        <f t="shared" si="8"/>
        <v>0</v>
      </c>
      <c r="CI15" s="24">
        <f t="shared" si="8"/>
        <v>0</v>
      </c>
      <c r="CJ15" s="24">
        <f t="shared" si="8"/>
        <v>0</v>
      </c>
      <c r="CK15" s="24">
        <f t="shared" si="8"/>
        <v>0</v>
      </c>
      <c r="CL15" s="24">
        <f t="shared" si="8"/>
        <v>0</v>
      </c>
      <c r="CM15" s="24">
        <f t="shared" si="8"/>
        <v>0</v>
      </c>
      <c r="CN15" s="24">
        <f t="shared" si="8"/>
        <v>0</v>
      </c>
    </row>
    <row r="16" spans="1:92" ht="15" customHeight="1" x14ac:dyDescent="0.3">
      <c r="A16" s="9"/>
      <c r="C16" s="21"/>
      <c r="D16" s="21"/>
      <c r="G16" s="21"/>
      <c r="J16" s="21"/>
      <c r="K16" s="21"/>
      <c r="L16" s="21"/>
      <c r="Q16" s="21"/>
      <c r="R16" s="21"/>
      <c r="BO16" s="21"/>
    </row>
    <row r="17" spans="1:92" ht="15" customHeight="1" x14ac:dyDescent="0.3">
      <c r="A17" s="13" t="s">
        <v>8</v>
      </c>
      <c r="B17" s="22">
        <f t="shared" ref="B17:AG17" si="9">B5+B15</f>
        <v>95.5</v>
      </c>
      <c r="C17" s="22">
        <f t="shared" si="9"/>
        <v>94.392499999999998</v>
      </c>
      <c r="D17" s="22">
        <f t="shared" si="9"/>
        <v>94.392499999999998</v>
      </c>
      <c r="E17" s="22">
        <f t="shared" si="9"/>
        <v>94.392499999999998</v>
      </c>
      <c r="F17" s="22">
        <f t="shared" si="9"/>
        <v>94.032499999999999</v>
      </c>
      <c r="G17" s="22">
        <f t="shared" si="9"/>
        <v>94</v>
      </c>
      <c r="H17" s="22">
        <f t="shared" si="9"/>
        <v>93.642499999999998</v>
      </c>
      <c r="I17" s="22">
        <f t="shared" si="9"/>
        <v>93.642499999999998</v>
      </c>
      <c r="J17" s="22">
        <f t="shared" si="9"/>
        <v>93.25</v>
      </c>
      <c r="K17" s="22">
        <f t="shared" si="9"/>
        <v>91</v>
      </c>
      <c r="L17" s="22">
        <f t="shared" si="9"/>
        <v>90.642499999999998</v>
      </c>
      <c r="M17" s="22">
        <f t="shared" si="9"/>
        <v>90.282499999999999</v>
      </c>
      <c r="N17" s="22">
        <f t="shared" si="9"/>
        <v>89.892499999999998</v>
      </c>
      <c r="O17" s="22">
        <f t="shared" si="9"/>
        <v>89.532499999999999</v>
      </c>
      <c r="P17" s="22">
        <f t="shared" si="9"/>
        <v>88.782499999999999</v>
      </c>
      <c r="Q17" s="22">
        <f t="shared" si="9"/>
        <v>87.282499999999999</v>
      </c>
      <c r="R17" s="22">
        <f t="shared" si="9"/>
        <v>86.892499999999998</v>
      </c>
      <c r="S17" s="22">
        <f t="shared" si="9"/>
        <v>85.782499999999999</v>
      </c>
      <c r="T17" s="22">
        <f t="shared" si="9"/>
        <v>84.642499999999998</v>
      </c>
      <c r="U17" s="22">
        <f t="shared" si="9"/>
        <v>83.924999999999997</v>
      </c>
      <c r="V17" s="22">
        <f t="shared" si="9"/>
        <v>83.532499999999999</v>
      </c>
      <c r="W17" s="22">
        <f t="shared" si="9"/>
        <v>82.424999999999997</v>
      </c>
      <c r="X17" s="22">
        <f t="shared" si="9"/>
        <v>82.424999999999997</v>
      </c>
      <c r="Y17" s="22">
        <f t="shared" si="9"/>
        <v>82.032499999999999</v>
      </c>
      <c r="Z17" s="22">
        <f t="shared" si="9"/>
        <v>80.924999999999997</v>
      </c>
      <c r="AA17" s="22">
        <f t="shared" si="9"/>
        <v>80.174999999999997</v>
      </c>
      <c r="AB17" s="22">
        <f t="shared" si="9"/>
        <v>80.092500000000001</v>
      </c>
      <c r="AC17" s="22">
        <f t="shared" si="9"/>
        <v>79.067499999999995</v>
      </c>
      <c r="AD17" s="22">
        <f t="shared" si="9"/>
        <v>78.317499999999995</v>
      </c>
      <c r="AE17" s="22">
        <f t="shared" si="9"/>
        <v>78.282499999999999</v>
      </c>
      <c r="AF17" s="22">
        <f t="shared" si="9"/>
        <v>78.2</v>
      </c>
      <c r="AG17" s="22">
        <f t="shared" si="9"/>
        <v>77.957499999999996</v>
      </c>
      <c r="AH17" s="22">
        <f t="shared" ref="AH17:BM17" si="10">AH5+AH15</f>
        <v>77.924999999999997</v>
      </c>
      <c r="AI17" s="22">
        <f t="shared" si="10"/>
        <v>77.924999999999997</v>
      </c>
      <c r="AJ17" s="22">
        <f t="shared" si="10"/>
        <v>77.207499999999996</v>
      </c>
      <c r="AK17" s="22">
        <f t="shared" si="10"/>
        <v>77.174999999999997</v>
      </c>
      <c r="AL17" s="22">
        <f t="shared" si="10"/>
        <v>77.174999999999997</v>
      </c>
      <c r="AM17" s="22">
        <f t="shared" si="10"/>
        <v>76.817499999999995</v>
      </c>
      <c r="AN17" s="22">
        <f t="shared" si="10"/>
        <v>76.457499999999996</v>
      </c>
      <c r="AO17" s="22">
        <f t="shared" si="10"/>
        <v>76.424999999999997</v>
      </c>
      <c r="AP17" s="22">
        <f t="shared" si="10"/>
        <v>76.424999999999997</v>
      </c>
      <c r="AQ17" s="22">
        <f t="shared" si="10"/>
        <v>76.257499999999993</v>
      </c>
      <c r="AR17" s="22">
        <f t="shared" si="10"/>
        <v>76.067499999999995</v>
      </c>
      <c r="AS17" s="22">
        <f t="shared" si="10"/>
        <v>76.067499999999995</v>
      </c>
      <c r="AT17" s="22">
        <f t="shared" si="10"/>
        <v>75.707499999999996</v>
      </c>
      <c r="AU17" s="22">
        <f t="shared" si="10"/>
        <v>75.674999999999997</v>
      </c>
      <c r="AV17" s="22">
        <f t="shared" si="10"/>
        <v>75.674999999999997</v>
      </c>
      <c r="AW17" s="22">
        <f t="shared" si="10"/>
        <v>74.957499999999996</v>
      </c>
      <c r="AX17" s="22">
        <f t="shared" si="10"/>
        <v>74.567499999999995</v>
      </c>
      <c r="AY17" s="22">
        <f t="shared" si="10"/>
        <v>74.207499999999996</v>
      </c>
      <c r="AZ17" s="22">
        <f t="shared" si="10"/>
        <v>73.817499999999995</v>
      </c>
      <c r="BA17" s="22">
        <f t="shared" si="10"/>
        <v>73.782499999999999</v>
      </c>
      <c r="BB17" s="22">
        <f t="shared" si="10"/>
        <v>73.492500000000007</v>
      </c>
      <c r="BC17" s="22">
        <f t="shared" si="10"/>
        <v>71.207499999999996</v>
      </c>
      <c r="BD17" s="22">
        <f t="shared" si="10"/>
        <v>70.817499999999995</v>
      </c>
      <c r="BE17" s="22">
        <f t="shared" si="10"/>
        <v>70.424999999999997</v>
      </c>
      <c r="BF17" s="22">
        <f t="shared" si="10"/>
        <v>70.407499999999999</v>
      </c>
      <c r="BG17" s="22">
        <f t="shared" si="10"/>
        <v>69.742500000000007</v>
      </c>
      <c r="BH17" s="22">
        <f t="shared" si="10"/>
        <v>68.957499999999996</v>
      </c>
      <c r="BI17" s="22">
        <f t="shared" si="10"/>
        <v>67.099999999999994</v>
      </c>
      <c r="BJ17" s="22">
        <f t="shared" si="10"/>
        <v>64.817499999999995</v>
      </c>
      <c r="BK17" s="22">
        <f t="shared" si="10"/>
        <v>62.9925</v>
      </c>
      <c r="BL17" s="22">
        <f t="shared" si="10"/>
        <v>57.024999999999999</v>
      </c>
      <c r="BM17" s="22">
        <f t="shared" si="10"/>
        <v>22.782499999999999</v>
      </c>
      <c r="BN17" s="22">
        <f t="shared" ref="BN17:CN17" si="11">BN5+BN15</f>
        <v>22.782499999999999</v>
      </c>
      <c r="BO17" s="22">
        <f t="shared" si="11"/>
        <v>22.782499999999999</v>
      </c>
      <c r="BP17" s="22">
        <f t="shared" si="11"/>
        <v>22.782499999999999</v>
      </c>
      <c r="BQ17" s="22">
        <f t="shared" si="11"/>
        <v>22.225000000000001</v>
      </c>
      <c r="BR17" s="22">
        <f t="shared" si="11"/>
        <v>21.675000000000001</v>
      </c>
      <c r="BS17" s="22">
        <f t="shared" si="11"/>
        <v>21.675000000000001</v>
      </c>
      <c r="BT17" s="22">
        <f t="shared" si="11"/>
        <v>21.675000000000001</v>
      </c>
      <c r="BU17" s="22">
        <f t="shared" si="11"/>
        <v>21.392499999999998</v>
      </c>
      <c r="BV17" s="22">
        <f t="shared" si="11"/>
        <v>20.842500000000001</v>
      </c>
      <c r="BW17" s="22">
        <f t="shared" si="11"/>
        <v>20.842500000000001</v>
      </c>
      <c r="BX17" s="22">
        <f t="shared" si="11"/>
        <v>20.567499999999999</v>
      </c>
      <c r="BY17" s="22">
        <f t="shared" si="11"/>
        <v>20.567499999999999</v>
      </c>
      <c r="BZ17" s="22">
        <f t="shared" si="11"/>
        <v>20.567499999999999</v>
      </c>
      <c r="CA17" s="22">
        <f t="shared" si="11"/>
        <v>19.732500000000002</v>
      </c>
      <c r="CB17" s="22">
        <f t="shared" si="11"/>
        <v>19.4575</v>
      </c>
      <c r="CC17" s="22">
        <f t="shared" si="11"/>
        <v>19.4575</v>
      </c>
      <c r="CD17" s="22">
        <f t="shared" si="11"/>
        <v>19.4575</v>
      </c>
      <c r="CE17" s="22">
        <f t="shared" si="11"/>
        <v>19.4575</v>
      </c>
      <c r="CF17" s="22">
        <f t="shared" si="11"/>
        <v>19.4575</v>
      </c>
      <c r="CG17" s="22">
        <f t="shared" si="11"/>
        <v>18.625</v>
      </c>
      <c r="CH17" s="22">
        <f t="shared" si="11"/>
        <v>18.625</v>
      </c>
      <c r="CI17" s="22">
        <f t="shared" si="11"/>
        <v>18.350000000000001</v>
      </c>
      <c r="CJ17" s="22">
        <f t="shared" si="11"/>
        <v>18.350000000000001</v>
      </c>
      <c r="CK17" s="22">
        <f t="shared" si="11"/>
        <v>18.350000000000001</v>
      </c>
      <c r="CL17" s="22">
        <f t="shared" si="11"/>
        <v>17.2425</v>
      </c>
      <c r="CM17" s="22">
        <f t="shared" si="11"/>
        <v>17.232500000000002</v>
      </c>
      <c r="CN17" s="22">
        <f t="shared" si="11"/>
        <v>16.399999999999999</v>
      </c>
    </row>
    <row r="18" spans="1:92" ht="15" customHeight="1" x14ac:dyDescent="0.3">
      <c r="A18" s="10"/>
      <c r="B18" s="15"/>
      <c r="C18" s="15"/>
      <c r="D18" s="15"/>
      <c r="E18" s="15"/>
      <c r="F18" s="15"/>
      <c r="G18" s="15"/>
      <c r="H18" s="15"/>
      <c r="J18" s="15"/>
      <c r="K18" s="15"/>
      <c r="O18" s="15"/>
    </row>
    <row r="19" spans="1:92" ht="52.8" x14ac:dyDescent="0.3">
      <c r="A19" s="36" t="s">
        <v>16</v>
      </c>
      <c r="B19" s="23"/>
      <c r="C19" s="23"/>
      <c r="D19" s="23"/>
      <c r="E19" s="23"/>
      <c r="F19" s="23"/>
      <c r="G19" s="23"/>
      <c r="H19" s="23"/>
      <c r="J19" s="23"/>
      <c r="K19" s="23"/>
      <c r="O19" s="23"/>
    </row>
  </sheetData>
  <sortState columnSort="1" caseSensitive="1" ref="B2:CN17">
    <sortCondition descending="1" ref="B17:CN17"/>
  </sortState>
  <conditionalFormatting sqref="B8:CN8 B10:CN10">
    <cfRule type="cellIs" dxfId="5" priority="3" operator="greaterThan">
      <formula>10</formula>
    </cfRule>
  </conditionalFormatting>
  <conditionalFormatting sqref="B9:CN9 B11:CN11">
    <cfRule type="cellIs" dxfId="4" priority="2" operator="greaterThan">
      <formula>30</formula>
    </cfRule>
  </conditionalFormatting>
  <conditionalFormatting sqref="B12:CN12">
    <cfRule type="cellIs" dxfId="3" priority="1" operator="greaterThan">
      <formula>20</formula>
    </cfRule>
  </conditionalFormatting>
  <pageMargins left="0.31496062992125984" right="0.31496062992125984" top="0.55118110236220474" bottom="0.55118110236220474" header="0.31496062992125984" footer="0.31496062992125984"/>
  <pageSetup paperSize="9" scale="80" orientation="landscape" r:id="rId1"/>
  <headerFooter>
    <oddFooter>&amp;C&amp;"Arial,Regular"&amp;10&amp;P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2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4.4" x14ac:dyDescent="0.3"/>
  <cols>
    <col min="1" max="1" width="56.77734375" customWidth="1"/>
    <col min="2" max="5" width="10.77734375" customWidth="1"/>
    <col min="6" max="6" width="11.6640625" bestFit="1" customWidth="1"/>
    <col min="7" max="7" width="12.5546875" bestFit="1" customWidth="1"/>
    <col min="8" max="8" width="12" bestFit="1" customWidth="1"/>
    <col min="9" max="12" width="10.77734375" customWidth="1"/>
    <col min="13" max="13" width="11.6640625" bestFit="1" customWidth="1"/>
    <col min="14" max="14" width="13.44140625" bestFit="1" customWidth="1"/>
    <col min="15" max="15" width="12.5546875" bestFit="1" customWidth="1"/>
    <col min="16" max="16" width="10.77734375" customWidth="1"/>
    <col min="17" max="17" width="11.21875" bestFit="1" customWidth="1"/>
    <col min="18" max="18" width="10.77734375" customWidth="1"/>
    <col min="19" max="19" width="11.88671875" bestFit="1" customWidth="1"/>
    <col min="20" max="20" width="10.77734375" customWidth="1"/>
    <col min="21" max="21" width="10.6640625" bestFit="1" customWidth="1"/>
    <col min="22" max="22" width="11.6640625" bestFit="1" customWidth="1"/>
    <col min="23" max="33" width="10.77734375" customWidth="1"/>
    <col min="34" max="34" width="11" bestFit="1" customWidth="1"/>
    <col min="35" max="35" width="10.77734375" customWidth="1"/>
    <col min="36" max="36" width="11.33203125" bestFit="1" customWidth="1"/>
    <col min="37" max="40" width="10.77734375" customWidth="1"/>
    <col min="41" max="41" width="12.21875" bestFit="1" customWidth="1"/>
    <col min="42" max="49" width="10.77734375" customWidth="1"/>
    <col min="50" max="50" width="12.77734375" bestFit="1" customWidth="1"/>
    <col min="51" max="51" width="9.44140625" bestFit="1" customWidth="1"/>
    <col min="52" max="52" width="13.21875" bestFit="1" customWidth="1"/>
    <col min="53" max="56" width="10.77734375" customWidth="1"/>
    <col min="57" max="57" width="10.88671875" bestFit="1" customWidth="1"/>
    <col min="58" max="60" width="10.77734375" customWidth="1"/>
    <col min="61" max="61" width="11" bestFit="1" customWidth="1"/>
    <col min="62" max="62" width="10.77734375" customWidth="1"/>
    <col min="63" max="63" width="12.21875" bestFit="1" customWidth="1"/>
    <col min="64" max="66" width="10.77734375" customWidth="1"/>
    <col min="67" max="67" width="11.33203125" bestFit="1" customWidth="1"/>
    <col min="68" max="68" width="10.77734375" customWidth="1"/>
    <col min="69" max="70" width="12.88671875" bestFit="1" customWidth="1"/>
    <col min="71" max="71" width="11.109375" bestFit="1" customWidth="1"/>
    <col min="72" max="72" width="10.77734375" customWidth="1"/>
    <col min="73" max="73" width="13.5546875" bestFit="1" customWidth="1"/>
    <col min="74" max="75" width="10.77734375" customWidth="1"/>
    <col min="76" max="76" width="12.6640625" bestFit="1" customWidth="1"/>
  </cols>
  <sheetData>
    <row r="1" spans="1:76" ht="64.95" customHeight="1" thickBot="1" x14ac:dyDescent="0.6">
      <c r="A1" s="34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E1" s="18"/>
      <c r="AF1" s="17"/>
      <c r="AG1" s="17"/>
      <c r="AI1" s="17"/>
      <c r="AJ1" s="17"/>
      <c r="AK1" s="17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W1" s="31"/>
      <c r="BX1" s="18" t="s">
        <v>107</v>
      </c>
    </row>
    <row r="2" spans="1:76" ht="30" customHeight="1" x14ac:dyDescent="0.3">
      <c r="A2" s="19" t="s">
        <v>0</v>
      </c>
      <c r="B2" s="11" t="s">
        <v>113</v>
      </c>
      <c r="C2" s="11" t="s">
        <v>112</v>
      </c>
      <c r="D2" s="11" t="s">
        <v>26</v>
      </c>
      <c r="E2" s="11" t="s">
        <v>130</v>
      </c>
      <c r="F2" s="11" t="s">
        <v>118</v>
      </c>
      <c r="G2" s="11" t="s">
        <v>27</v>
      </c>
      <c r="H2" s="11" t="s">
        <v>125</v>
      </c>
      <c r="I2" s="11" t="s">
        <v>108</v>
      </c>
      <c r="J2" s="11" t="s">
        <v>110</v>
      </c>
      <c r="K2" s="11" t="s">
        <v>109</v>
      </c>
      <c r="L2" s="11" t="s">
        <v>116</v>
      </c>
      <c r="M2" s="11" t="s">
        <v>129</v>
      </c>
      <c r="N2" s="11" t="s">
        <v>121</v>
      </c>
      <c r="O2" s="11" t="s">
        <v>114</v>
      </c>
      <c r="P2" s="11" t="s">
        <v>119</v>
      </c>
      <c r="Q2" s="11" t="s">
        <v>133</v>
      </c>
      <c r="R2" s="11" t="s">
        <v>127</v>
      </c>
      <c r="S2" s="11" t="s">
        <v>122</v>
      </c>
      <c r="T2" s="11" t="s">
        <v>22</v>
      </c>
      <c r="U2" s="11" t="s">
        <v>137</v>
      </c>
      <c r="V2" s="11" t="s">
        <v>136</v>
      </c>
      <c r="W2" s="11" t="s">
        <v>135</v>
      </c>
      <c r="X2" s="11" t="s">
        <v>140</v>
      </c>
      <c r="Y2" s="11" t="s">
        <v>124</v>
      </c>
      <c r="Z2" s="11" t="s">
        <v>134</v>
      </c>
      <c r="AA2" s="11" t="s">
        <v>139</v>
      </c>
      <c r="AB2" s="11" t="s">
        <v>144</v>
      </c>
      <c r="AC2" s="11" t="s">
        <v>155</v>
      </c>
      <c r="AD2" s="11" t="s">
        <v>162</v>
      </c>
      <c r="AE2" s="11" t="s">
        <v>156</v>
      </c>
      <c r="AF2" s="11" t="s">
        <v>128</v>
      </c>
      <c r="AG2" s="11" t="s">
        <v>143</v>
      </c>
      <c r="AH2" s="11" t="s">
        <v>145</v>
      </c>
      <c r="AI2" s="11" t="s">
        <v>142</v>
      </c>
      <c r="AJ2" s="11" t="s">
        <v>154</v>
      </c>
      <c r="AK2" s="11" t="s">
        <v>147</v>
      </c>
      <c r="AL2" s="11" t="s">
        <v>153</v>
      </c>
      <c r="AM2" s="11" t="s">
        <v>151</v>
      </c>
      <c r="AN2" s="11" t="s">
        <v>169</v>
      </c>
      <c r="AO2" s="11" t="s">
        <v>146</v>
      </c>
      <c r="AP2" s="11" t="s">
        <v>117</v>
      </c>
      <c r="AQ2" s="11" t="s">
        <v>163</v>
      </c>
      <c r="AR2" s="11" t="s">
        <v>152</v>
      </c>
      <c r="AS2" s="11" t="s">
        <v>166</v>
      </c>
      <c r="AT2" s="11" t="s">
        <v>157</v>
      </c>
      <c r="AU2" s="11" t="s">
        <v>148</v>
      </c>
      <c r="AV2" s="11" t="s">
        <v>141</v>
      </c>
      <c r="AW2" s="11" t="s">
        <v>161</v>
      </c>
      <c r="AX2" s="11" t="s">
        <v>159</v>
      </c>
      <c r="AY2" s="11" t="s">
        <v>160</v>
      </c>
      <c r="AZ2" s="11" t="s">
        <v>149</v>
      </c>
      <c r="BA2" s="11" t="s">
        <v>178</v>
      </c>
      <c r="BB2" s="11" t="s">
        <v>179</v>
      </c>
      <c r="BC2" s="11" t="s">
        <v>168</v>
      </c>
      <c r="BD2" s="11" t="s">
        <v>175</v>
      </c>
      <c r="BE2" s="11" t="s">
        <v>126</v>
      </c>
      <c r="BF2" s="11" t="s">
        <v>170</v>
      </c>
      <c r="BG2" s="11" t="s">
        <v>167</v>
      </c>
      <c r="BH2" s="11" t="s">
        <v>111</v>
      </c>
      <c r="BI2" s="11" t="s">
        <v>115</v>
      </c>
      <c r="BJ2" s="11" t="s">
        <v>120</v>
      </c>
      <c r="BK2" s="11" t="s">
        <v>123</v>
      </c>
      <c r="BL2" s="11" t="s">
        <v>131</v>
      </c>
      <c r="BM2" s="11" t="s">
        <v>132</v>
      </c>
      <c r="BN2" s="11" t="s">
        <v>138</v>
      </c>
      <c r="BO2" s="11" t="s">
        <v>150</v>
      </c>
      <c r="BP2" s="11" t="s">
        <v>158</v>
      </c>
      <c r="BQ2" s="11" t="s">
        <v>164</v>
      </c>
      <c r="BR2" s="11" t="s">
        <v>165</v>
      </c>
      <c r="BS2" s="11" t="s">
        <v>171</v>
      </c>
      <c r="BT2" s="11" t="s">
        <v>172</v>
      </c>
      <c r="BU2" s="11" t="s">
        <v>173</v>
      </c>
      <c r="BV2" s="11" t="s">
        <v>174</v>
      </c>
      <c r="BW2" s="11" t="s">
        <v>176</v>
      </c>
      <c r="BX2" s="35" t="s">
        <v>177</v>
      </c>
    </row>
    <row r="3" spans="1:76" ht="15" customHeight="1" x14ac:dyDescent="0.3">
      <c r="A3" s="3"/>
      <c r="B3" s="4"/>
      <c r="C3" s="4"/>
      <c r="D3" s="4"/>
      <c r="E3" s="4"/>
      <c r="F3" s="4"/>
      <c r="G3" s="4"/>
      <c r="H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4"/>
      <c r="W3" s="4"/>
      <c r="Y3" s="4"/>
      <c r="AA3" s="4"/>
      <c r="AD3" s="4"/>
      <c r="AF3" s="4"/>
      <c r="AN3" s="4"/>
      <c r="AP3" s="4"/>
      <c r="AQ3" s="4"/>
      <c r="BD3" s="4"/>
      <c r="BE3" s="4"/>
      <c r="BH3" s="4"/>
      <c r="BI3" s="4"/>
      <c r="BJ3" s="4"/>
      <c r="BK3" s="4"/>
      <c r="BL3" s="4"/>
      <c r="BM3" s="4"/>
    </row>
    <row r="4" spans="1:76" ht="15" customHeight="1" x14ac:dyDescent="0.3">
      <c r="A4" s="5" t="s">
        <v>10</v>
      </c>
      <c r="B4" s="24">
        <v>95.57</v>
      </c>
      <c r="C4" s="24">
        <v>95.57</v>
      </c>
      <c r="D4" s="24">
        <v>91.13</v>
      </c>
      <c r="E4" s="24">
        <v>91.13</v>
      </c>
      <c r="F4" s="24">
        <v>95.57</v>
      </c>
      <c r="G4" s="24">
        <v>91.13</v>
      </c>
      <c r="H4" s="24">
        <v>91.13</v>
      </c>
      <c r="I4" s="24">
        <v>100</v>
      </c>
      <c r="J4" s="24">
        <v>100</v>
      </c>
      <c r="K4" s="24">
        <v>100</v>
      </c>
      <c r="L4" s="24">
        <v>95.57</v>
      </c>
      <c r="M4" s="24">
        <v>91.13</v>
      </c>
      <c r="N4" s="24">
        <v>93.33</v>
      </c>
      <c r="O4" s="24">
        <v>95.57</v>
      </c>
      <c r="P4" s="24">
        <v>95.57</v>
      </c>
      <c r="Q4" s="24">
        <v>91.13</v>
      </c>
      <c r="R4" s="24">
        <v>91.13</v>
      </c>
      <c r="S4" s="24">
        <v>92.23</v>
      </c>
      <c r="T4" s="24">
        <v>100</v>
      </c>
      <c r="U4" s="24">
        <v>91.13</v>
      </c>
      <c r="V4" s="24">
        <v>91.13</v>
      </c>
      <c r="W4" s="24">
        <v>91.13</v>
      </c>
      <c r="X4" s="24">
        <v>91.13</v>
      </c>
      <c r="Y4" s="24">
        <v>91.13</v>
      </c>
      <c r="Z4" s="24">
        <v>91.13</v>
      </c>
      <c r="AA4" s="24">
        <v>91.13</v>
      </c>
      <c r="AB4" s="24">
        <v>86.7</v>
      </c>
      <c r="AC4" s="24">
        <v>82.27</v>
      </c>
      <c r="AD4" s="24">
        <v>77.83</v>
      </c>
      <c r="AE4" s="24">
        <v>82.27</v>
      </c>
      <c r="AF4" s="24">
        <v>91.13</v>
      </c>
      <c r="AG4" s="24">
        <v>87.8</v>
      </c>
      <c r="AH4" s="24">
        <v>86.7</v>
      </c>
      <c r="AI4" s="24">
        <v>88.9</v>
      </c>
      <c r="AJ4" s="24">
        <v>82.27</v>
      </c>
      <c r="AK4" s="24">
        <v>86.7</v>
      </c>
      <c r="AL4" s="24">
        <v>82.27</v>
      </c>
      <c r="AM4" s="24">
        <v>86.7</v>
      </c>
      <c r="AN4" s="24">
        <v>77.83</v>
      </c>
      <c r="AO4" s="24">
        <v>86.7</v>
      </c>
      <c r="AP4" s="24">
        <v>95.57</v>
      </c>
      <c r="AQ4" s="24">
        <v>77.83</v>
      </c>
      <c r="AR4" s="24">
        <v>82.27</v>
      </c>
      <c r="AS4" s="24">
        <v>77.83</v>
      </c>
      <c r="AT4" s="24">
        <v>82.27</v>
      </c>
      <c r="AU4" s="24">
        <v>86.7</v>
      </c>
      <c r="AV4" s="24">
        <v>91.13</v>
      </c>
      <c r="AW4" s="24">
        <v>78.930000000000007</v>
      </c>
      <c r="AX4" s="24">
        <v>80.03</v>
      </c>
      <c r="AY4" s="24">
        <v>78.930000000000007</v>
      </c>
      <c r="AZ4" s="24">
        <v>86.7</v>
      </c>
      <c r="BA4" s="24">
        <v>68.97</v>
      </c>
      <c r="BB4" s="24">
        <v>64.53</v>
      </c>
      <c r="BC4" s="24">
        <v>77.83</v>
      </c>
      <c r="BD4" s="24">
        <v>73.400000000000006</v>
      </c>
      <c r="BE4" s="24">
        <v>91.13</v>
      </c>
      <c r="BF4" s="24">
        <v>77.83</v>
      </c>
      <c r="BG4" s="24">
        <v>77.83</v>
      </c>
      <c r="BH4" s="24">
        <v>95.57</v>
      </c>
      <c r="BI4" s="24">
        <v>95.57</v>
      </c>
      <c r="BJ4" s="24">
        <v>93.33</v>
      </c>
      <c r="BK4" s="24">
        <v>91.13</v>
      </c>
      <c r="BL4" s="24">
        <v>91.13</v>
      </c>
      <c r="BM4" s="24">
        <v>91.13</v>
      </c>
      <c r="BN4" s="24">
        <v>91.13</v>
      </c>
      <c r="BO4" s="24">
        <v>86.7</v>
      </c>
      <c r="BP4" s="24">
        <v>82.27</v>
      </c>
      <c r="BQ4" s="24">
        <v>77.83</v>
      </c>
      <c r="BR4" s="24">
        <v>77.83</v>
      </c>
      <c r="BS4" s="24">
        <v>73.400000000000006</v>
      </c>
      <c r="BT4" s="24">
        <v>73.400000000000006</v>
      </c>
      <c r="BU4" s="24">
        <v>73.400000000000006</v>
      </c>
      <c r="BV4" s="24">
        <v>73.400000000000006</v>
      </c>
      <c r="BW4" s="24">
        <v>73.33</v>
      </c>
      <c r="BX4" s="24">
        <v>68.97</v>
      </c>
    </row>
    <row r="5" spans="1:76" ht="15" customHeight="1" x14ac:dyDescent="0.3">
      <c r="A5" s="5" t="s">
        <v>1</v>
      </c>
      <c r="B5" s="24">
        <f t="shared" ref="B5:AG5" si="0">0.25*B4</f>
        <v>23.892499999999998</v>
      </c>
      <c r="C5" s="24">
        <f t="shared" si="0"/>
        <v>23.892499999999998</v>
      </c>
      <c r="D5" s="24">
        <f t="shared" si="0"/>
        <v>22.782499999999999</v>
      </c>
      <c r="E5" s="24">
        <f t="shared" si="0"/>
        <v>22.782499999999999</v>
      </c>
      <c r="F5" s="24">
        <f t="shared" si="0"/>
        <v>23.892499999999998</v>
      </c>
      <c r="G5" s="24">
        <f t="shared" si="0"/>
        <v>22.782499999999999</v>
      </c>
      <c r="H5" s="24">
        <f t="shared" si="0"/>
        <v>22.782499999999999</v>
      </c>
      <c r="I5" s="24">
        <f t="shared" si="0"/>
        <v>25</v>
      </c>
      <c r="J5" s="24">
        <f t="shared" si="0"/>
        <v>25</v>
      </c>
      <c r="K5" s="24">
        <f t="shared" si="0"/>
        <v>25</v>
      </c>
      <c r="L5" s="24">
        <f t="shared" si="0"/>
        <v>23.892499999999998</v>
      </c>
      <c r="M5" s="24">
        <f t="shared" si="0"/>
        <v>22.782499999999999</v>
      </c>
      <c r="N5" s="24">
        <f t="shared" si="0"/>
        <v>23.3325</v>
      </c>
      <c r="O5" s="24">
        <f t="shared" si="0"/>
        <v>23.892499999999998</v>
      </c>
      <c r="P5" s="24">
        <f t="shared" si="0"/>
        <v>23.892499999999998</v>
      </c>
      <c r="Q5" s="24">
        <f t="shared" si="0"/>
        <v>22.782499999999999</v>
      </c>
      <c r="R5" s="24">
        <f t="shared" si="0"/>
        <v>22.782499999999999</v>
      </c>
      <c r="S5" s="24">
        <f t="shared" si="0"/>
        <v>23.057500000000001</v>
      </c>
      <c r="T5" s="24">
        <f t="shared" si="0"/>
        <v>25</v>
      </c>
      <c r="U5" s="24">
        <f t="shared" si="0"/>
        <v>22.782499999999999</v>
      </c>
      <c r="V5" s="24">
        <f t="shared" si="0"/>
        <v>22.782499999999999</v>
      </c>
      <c r="W5" s="24">
        <f t="shared" si="0"/>
        <v>22.782499999999999</v>
      </c>
      <c r="X5" s="24">
        <f t="shared" si="0"/>
        <v>22.782499999999999</v>
      </c>
      <c r="Y5" s="24">
        <f t="shared" si="0"/>
        <v>22.782499999999999</v>
      </c>
      <c r="Z5" s="24">
        <f t="shared" si="0"/>
        <v>22.782499999999999</v>
      </c>
      <c r="AA5" s="24">
        <f t="shared" si="0"/>
        <v>22.782499999999999</v>
      </c>
      <c r="AB5" s="24">
        <f t="shared" si="0"/>
        <v>21.675000000000001</v>
      </c>
      <c r="AC5" s="24">
        <f t="shared" si="0"/>
        <v>20.567499999999999</v>
      </c>
      <c r="AD5" s="24">
        <f t="shared" si="0"/>
        <v>19.4575</v>
      </c>
      <c r="AE5" s="24">
        <f t="shared" si="0"/>
        <v>20.567499999999999</v>
      </c>
      <c r="AF5" s="24">
        <f t="shared" si="0"/>
        <v>22.782499999999999</v>
      </c>
      <c r="AG5" s="24">
        <f t="shared" si="0"/>
        <v>21.95</v>
      </c>
      <c r="AH5" s="24">
        <f t="shared" ref="AH5:BM5" si="1">0.25*AH4</f>
        <v>21.675000000000001</v>
      </c>
      <c r="AI5" s="24">
        <f t="shared" si="1"/>
        <v>22.225000000000001</v>
      </c>
      <c r="AJ5" s="24">
        <f t="shared" si="1"/>
        <v>20.567499999999999</v>
      </c>
      <c r="AK5" s="24">
        <f t="shared" si="1"/>
        <v>21.675000000000001</v>
      </c>
      <c r="AL5" s="24">
        <f t="shared" si="1"/>
        <v>20.567499999999999</v>
      </c>
      <c r="AM5" s="24">
        <f t="shared" si="1"/>
        <v>21.675000000000001</v>
      </c>
      <c r="AN5" s="24">
        <f t="shared" si="1"/>
        <v>19.4575</v>
      </c>
      <c r="AO5" s="24">
        <f t="shared" si="1"/>
        <v>21.675000000000001</v>
      </c>
      <c r="AP5" s="24">
        <f t="shared" si="1"/>
        <v>23.892499999999998</v>
      </c>
      <c r="AQ5" s="24">
        <f t="shared" si="1"/>
        <v>19.4575</v>
      </c>
      <c r="AR5" s="24">
        <f t="shared" si="1"/>
        <v>20.567499999999999</v>
      </c>
      <c r="AS5" s="24">
        <f t="shared" si="1"/>
        <v>19.4575</v>
      </c>
      <c r="AT5" s="24">
        <f t="shared" si="1"/>
        <v>20.567499999999999</v>
      </c>
      <c r="AU5" s="24">
        <f t="shared" si="1"/>
        <v>21.675000000000001</v>
      </c>
      <c r="AV5" s="24">
        <f t="shared" si="1"/>
        <v>22.782499999999999</v>
      </c>
      <c r="AW5" s="24">
        <f t="shared" si="1"/>
        <v>19.732500000000002</v>
      </c>
      <c r="AX5" s="24">
        <f t="shared" si="1"/>
        <v>20.0075</v>
      </c>
      <c r="AY5" s="24">
        <f t="shared" si="1"/>
        <v>19.732500000000002</v>
      </c>
      <c r="AZ5" s="24">
        <f t="shared" si="1"/>
        <v>21.675000000000001</v>
      </c>
      <c r="BA5" s="24">
        <f t="shared" si="1"/>
        <v>17.2425</v>
      </c>
      <c r="BB5" s="24">
        <f t="shared" si="1"/>
        <v>16.1325</v>
      </c>
      <c r="BC5" s="24">
        <f t="shared" si="1"/>
        <v>19.4575</v>
      </c>
      <c r="BD5" s="24">
        <f t="shared" si="1"/>
        <v>18.350000000000001</v>
      </c>
      <c r="BE5" s="24">
        <f t="shared" si="1"/>
        <v>22.782499999999999</v>
      </c>
      <c r="BF5" s="24">
        <f t="shared" si="1"/>
        <v>19.4575</v>
      </c>
      <c r="BG5" s="24">
        <f t="shared" si="1"/>
        <v>19.4575</v>
      </c>
      <c r="BH5" s="24">
        <f t="shared" si="1"/>
        <v>23.892499999999998</v>
      </c>
      <c r="BI5" s="24">
        <f t="shared" si="1"/>
        <v>23.892499999999998</v>
      </c>
      <c r="BJ5" s="24">
        <f t="shared" si="1"/>
        <v>23.3325</v>
      </c>
      <c r="BK5" s="24">
        <f t="shared" si="1"/>
        <v>22.782499999999999</v>
      </c>
      <c r="BL5" s="24">
        <f t="shared" si="1"/>
        <v>22.782499999999999</v>
      </c>
      <c r="BM5" s="24">
        <f t="shared" si="1"/>
        <v>22.782499999999999</v>
      </c>
      <c r="BN5" s="24">
        <f t="shared" ref="BN5:BX5" si="2">0.25*BN4</f>
        <v>22.782499999999999</v>
      </c>
      <c r="BO5" s="24">
        <f t="shared" si="2"/>
        <v>21.675000000000001</v>
      </c>
      <c r="BP5" s="24">
        <f t="shared" si="2"/>
        <v>20.567499999999999</v>
      </c>
      <c r="BQ5" s="24">
        <f t="shared" si="2"/>
        <v>19.4575</v>
      </c>
      <c r="BR5" s="24">
        <f t="shared" si="2"/>
        <v>19.4575</v>
      </c>
      <c r="BS5" s="24">
        <f t="shared" si="2"/>
        <v>18.350000000000001</v>
      </c>
      <c r="BT5" s="24">
        <f t="shared" si="2"/>
        <v>18.350000000000001</v>
      </c>
      <c r="BU5" s="24">
        <f t="shared" si="2"/>
        <v>18.350000000000001</v>
      </c>
      <c r="BV5" s="24">
        <f t="shared" si="2"/>
        <v>18.350000000000001</v>
      </c>
      <c r="BW5" s="24">
        <f t="shared" si="2"/>
        <v>18.3325</v>
      </c>
      <c r="BX5" s="24">
        <f t="shared" si="2"/>
        <v>17.2425</v>
      </c>
    </row>
    <row r="6" spans="1:76" ht="15" customHeight="1" x14ac:dyDescent="0.3">
      <c r="A6" s="6"/>
      <c r="B6" s="21"/>
      <c r="C6" s="21"/>
      <c r="D6" s="21"/>
      <c r="E6" s="21"/>
      <c r="F6" s="21"/>
      <c r="G6" s="21"/>
      <c r="H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V6" s="21"/>
      <c r="W6" s="21"/>
      <c r="Y6" s="21"/>
      <c r="AA6" s="21"/>
      <c r="AD6" s="21"/>
      <c r="AF6" s="21"/>
      <c r="AN6" s="21"/>
      <c r="AP6" s="21"/>
      <c r="AQ6" s="21"/>
      <c r="BD6" s="21"/>
      <c r="BE6" s="21"/>
      <c r="BH6" s="21"/>
      <c r="BI6" s="21"/>
      <c r="BJ6" s="21"/>
      <c r="BK6" s="21"/>
      <c r="BL6" s="21"/>
      <c r="BM6" s="21"/>
    </row>
    <row r="7" spans="1:76" ht="15" customHeight="1" x14ac:dyDescent="0.3">
      <c r="A7" s="7" t="s">
        <v>2</v>
      </c>
      <c r="B7" s="21"/>
      <c r="C7" s="21"/>
      <c r="D7" s="21"/>
      <c r="E7" s="21"/>
      <c r="F7" s="21"/>
      <c r="G7" s="21"/>
      <c r="H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V7" s="21"/>
      <c r="W7" s="21"/>
      <c r="Y7" s="21"/>
      <c r="AA7" s="21"/>
      <c r="AD7" s="21"/>
      <c r="AF7" s="21"/>
      <c r="AN7" s="21"/>
      <c r="AP7" s="21"/>
      <c r="AQ7" s="21"/>
      <c r="BD7" s="21"/>
      <c r="BE7" s="21"/>
      <c r="BH7" s="21"/>
      <c r="BI7" s="21"/>
      <c r="BJ7" s="21"/>
      <c r="BK7" s="21"/>
      <c r="BL7" s="21"/>
      <c r="BM7" s="21"/>
    </row>
    <row r="8" spans="1:76" ht="15" customHeight="1" x14ac:dyDescent="0.3">
      <c r="A8" s="3" t="s">
        <v>3</v>
      </c>
      <c r="B8" s="25">
        <v>8</v>
      </c>
      <c r="C8" s="25">
        <v>8</v>
      </c>
      <c r="D8" s="25">
        <v>8</v>
      </c>
      <c r="E8" s="25">
        <v>8</v>
      </c>
      <c r="F8" s="25">
        <v>7</v>
      </c>
      <c r="G8" s="25">
        <v>8</v>
      </c>
      <c r="H8" s="25">
        <v>8</v>
      </c>
      <c r="I8" s="25">
        <v>7</v>
      </c>
      <c r="J8" s="25">
        <v>7</v>
      </c>
      <c r="K8" s="25">
        <v>8</v>
      </c>
      <c r="L8" s="25">
        <v>8</v>
      </c>
      <c r="M8" s="25">
        <v>7</v>
      </c>
      <c r="N8" s="25">
        <v>7</v>
      </c>
      <c r="O8" s="25">
        <v>6</v>
      </c>
      <c r="P8" s="25">
        <v>7</v>
      </c>
      <c r="Q8" s="25">
        <v>8</v>
      </c>
      <c r="R8" s="25">
        <v>7</v>
      </c>
      <c r="S8" s="25">
        <v>7</v>
      </c>
      <c r="T8" s="25">
        <v>6</v>
      </c>
      <c r="U8" s="25">
        <v>7</v>
      </c>
      <c r="V8" s="25">
        <v>8</v>
      </c>
      <c r="W8" s="25">
        <v>7</v>
      </c>
      <c r="X8" s="25">
        <v>7</v>
      </c>
      <c r="Y8" s="25">
        <v>8</v>
      </c>
      <c r="Z8" s="25">
        <v>7</v>
      </c>
      <c r="AA8" s="25">
        <v>7</v>
      </c>
      <c r="AB8" s="25">
        <v>7</v>
      </c>
      <c r="AC8" s="25">
        <v>6</v>
      </c>
      <c r="AD8" s="25">
        <v>7</v>
      </c>
      <c r="AE8" s="25">
        <v>7</v>
      </c>
      <c r="AF8" s="25">
        <v>5</v>
      </c>
      <c r="AG8" s="25">
        <v>6</v>
      </c>
      <c r="AH8" s="25">
        <v>7</v>
      </c>
      <c r="AI8" s="25">
        <v>6</v>
      </c>
      <c r="AJ8" s="25">
        <v>7</v>
      </c>
      <c r="AK8" s="25">
        <v>6</v>
      </c>
      <c r="AL8" s="25">
        <v>6</v>
      </c>
      <c r="AM8" s="25">
        <v>6</v>
      </c>
      <c r="AN8" s="25">
        <v>7</v>
      </c>
      <c r="AO8" s="25">
        <v>7</v>
      </c>
      <c r="AP8" s="25">
        <v>6</v>
      </c>
      <c r="AQ8" s="25">
        <v>8</v>
      </c>
      <c r="AR8" s="25">
        <v>7</v>
      </c>
      <c r="AS8" s="25">
        <v>6</v>
      </c>
      <c r="AT8" s="25">
        <v>5</v>
      </c>
      <c r="AU8" s="25">
        <v>6</v>
      </c>
      <c r="AV8" s="25">
        <v>5</v>
      </c>
      <c r="AW8" s="25">
        <v>5</v>
      </c>
      <c r="AX8" s="25">
        <v>6</v>
      </c>
      <c r="AY8" s="25">
        <v>6</v>
      </c>
      <c r="AZ8" s="25">
        <v>5</v>
      </c>
      <c r="BA8" s="25">
        <v>5</v>
      </c>
      <c r="BB8" s="25">
        <v>6</v>
      </c>
      <c r="BC8" s="25">
        <v>6</v>
      </c>
      <c r="BD8" s="25">
        <v>4</v>
      </c>
      <c r="BE8" s="25">
        <v>5</v>
      </c>
      <c r="BF8" s="25">
        <v>5</v>
      </c>
      <c r="BG8" s="25">
        <v>4</v>
      </c>
      <c r="BH8" s="25">
        <v>0</v>
      </c>
      <c r="BI8" s="25">
        <v>0</v>
      </c>
      <c r="BJ8" s="25">
        <v>0</v>
      </c>
      <c r="BK8" s="25">
        <v>0</v>
      </c>
      <c r="BL8" s="25">
        <v>0</v>
      </c>
      <c r="BM8" s="25">
        <v>0</v>
      </c>
      <c r="BN8" s="25">
        <v>0</v>
      </c>
      <c r="BO8" s="25">
        <v>0</v>
      </c>
      <c r="BP8" s="25">
        <v>0</v>
      </c>
      <c r="BQ8" s="25">
        <v>0</v>
      </c>
      <c r="BR8" s="25">
        <v>0</v>
      </c>
      <c r="BS8" s="25">
        <v>0</v>
      </c>
      <c r="BT8" s="25">
        <v>0</v>
      </c>
      <c r="BU8" s="25">
        <v>0</v>
      </c>
      <c r="BV8" s="25">
        <v>0</v>
      </c>
      <c r="BW8" s="25">
        <v>0</v>
      </c>
      <c r="BX8" s="25">
        <v>0</v>
      </c>
    </row>
    <row r="9" spans="1:76" ht="15" customHeight="1" x14ac:dyDescent="0.3">
      <c r="A9" s="3" t="s">
        <v>4</v>
      </c>
      <c r="B9" s="25">
        <v>28</v>
      </c>
      <c r="C9" s="25">
        <v>27</v>
      </c>
      <c r="D9" s="25">
        <v>29</v>
      </c>
      <c r="E9" s="25">
        <v>28</v>
      </c>
      <c r="F9" s="25">
        <v>29</v>
      </c>
      <c r="G9" s="25">
        <v>28</v>
      </c>
      <c r="H9" s="25">
        <v>28</v>
      </c>
      <c r="I9" s="25">
        <v>27</v>
      </c>
      <c r="J9" s="25">
        <v>25</v>
      </c>
      <c r="K9" s="25">
        <v>24</v>
      </c>
      <c r="L9" s="25">
        <v>26</v>
      </c>
      <c r="M9" s="25">
        <v>27</v>
      </c>
      <c r="N9" s="25">
        <v>26</v>
      </c>
      <c r="O9" s="25">
        <v>26</v>
      </c>
      <c r="P9" s="25">
        <v>27</v>
      </c>
      <c r="Q9" s="25">
        <v>25</v>
      </c>
      <c r="R9" s="25">
        <v>26</v>
      </c>
      <c r="S9" s="25">
        <v>25</v>
      </c>
      <c r="T9" s="25">
        <v>23</v>
      </c>
      <c r="U9" s="25">
        <v>24</v>
      </c>
      <c r="V9" s="25">
        <v>26</v>
      </c>
      <c r="W9" s="25">
        <v>24</v>
      </c>
      <c r="X9" s="25">
        <v>24</v>
      </c>
      <c r="Y9" s="25">
        <v>20</v>
      </c>
      <c r="Z9" s="25">
        <v>22</v>
      </c>
      <c r="AA9" s="25">
        <v>24</v>
      </c>
      <c r="AB9" s="25">
        <v>24</v>
      </c>
      <c r="AC9" s="25">
        <v>24</v>
      </c>
      <c r="AD9" s="25">
        <v>24</v>
      </c>
      <c r="AE9" s="25">
        <v>23</v>
      </c>
      <c r="AF9" s="25">
        <v>23</v>
      </c>
      <c r="AG9" s="25">
        <v>24</v>
      </c>
      <c r="AH9" s="25">
        <v>23</v>
      </c>
      <c r="AI9" s="25">
        <v>23</v>
      </c>
      <c r="AJ9" s="25">
        <v>24</v>
      </c>
      <c r="AK9" s="25">
        <v>22</v>
      </c>
      <c r="AL9" s="25">
        <v>22</v>
      </c>
      <c r="AM9" s="25">
        <v>23</v>
      </c>
      <c r="AN9" s="25">
        <v>23</v>
      </c>
      <c r="AO9" s="25">
        <v>22</v>
      </c>
      <c r="AP9" s="25">
        <v>19</v>
      </c>
      <c r="AQ9" s="25">
        <v>22</v>
      </c>
      <c r="AR9" s="25">
        <v>22</v>
      </c>
      <c r="AS9" s="25">
        <v>22</v>
      </c>
      <c r="AT9" s="25">
        <v>22</v>
      </c>
      <c r="AU9" s="25">
        <v>21</v>
      </c>
      <c r="AV9" s="25">
        <v>22</v>
      </c>
      <c r="AW9" s="25">
        <v>21</v>
      </c>
      <c r="AX9" s="25">
        <v>22</v>
      </c>
      <c r="AY9" s="25">
        <v>22</v>
      </c>
      <c r="AZ9" s="25">
        <v>22</v>
      </c>
      <c r="BA9" s="25">
        <v>21</v>
      </c>
      <c r="BB9" s="25">
        <v>23</v>
      </c>
      <c r="BC9" s="25">
        <v>16</v>
      </c>
      <c r="BD9" s="25">
        <v>17</v>
      </c>
      <c r="BE9" s="25">
        <v>22</v>
      </c>
      <c r="BF9" s="25">
        <v>8</v>
      </c>
      <c r="BG9" s="25">
        <v>2</v>
      </c>
      <c r="BH9" s="25">
        <v>0</v>
      </c>
      <c r="BI9" s="25">
        <v>0</v>
      </c>
      <c r="BJ9" s="25">
        <v>0</v>
      </c>
      <c r="BK9" s="25">
        <v>0</v>
      </c>
      <c r="BL9" s="25">
        <v>0</v>
      </c>
      <c r="BM9" s="25">
        <v>0</v>
      </c>
      <c r="BN9" s="25">
        <v>0</v>
      </c>
      <c r="BO9" s="25">
        <v>0</v>
      </c>
      <c r="BP9" s="25">
        <v>0</v>
      </c>
      <c r="BQ9" s="25">
        <v>0</v>
      </c>
      <c r="BR9" s="25">
        <v>0</v>
      </c>
      <c r="BS9" s="25">
        <v>0</v>
      </c>
      <c r="BT9" s="25">
        <v>0</v>
      </c>
      <c r="BU9" s="25">
        <v>0</v>
      </c>
      <c r="BV9" s="25">
        <v>0</v>
      </c>
      <c r="BW9" s="25">
        <v>0</v>
      </c>
      <c r="BX9" s="25">
        <v>0</v>
      </c>
    </row>
    <row r="10" spans="1:76" s="1" customFormat="1" ht="26.4" x14ac:dyDescent="0.3">
      <c r="A10" s="8" t="s">
        <v>5</v>
      </c>
      <c r="B10" s="25">
        <v>9</v>
      </c>
      <c r="C10" s="25">
        <v>7</v>
      </c>
      <c r="D10" s="25">
        <v>8</v>
      </c>
      <c r="E10" s="25">
        <v>8</v>
      </c>
      <c r="F10" s="25">
        <v>5</v>
      </c>
      <c r="G10" s="25">
        <v>7</v>
      </c>
      <c r="H10" s="25">
        <v>7</v>
      </c>
      <c r="I10" s="26">
        <v>7</v>
      </c>
      <c r="J10" s="25">
        <v>9</v>
      </c>
      <c r="K10" s="25">
        <v>7</v>
      </c>
      <c r="L10" s="25">
        <v>8</v>
      </c>
      <c r="M10" s="25">
        <v>6</v>
      </c>
      <c r="N10" s="25">
        <v>6</v>
      </c>
      <c r="O10" s="25">
        <v>7</v>
      </c>
      <c r="P10" s="25">
        <v>6</v>
      </c>
      <c r="Q10" s="25">
        <v>4</v>
      </c>
      <c r="R10" s="25">
        <v>6</v>
      </c>
      <c r="S10" s="25">
        <v>5</v>
      </c>
      <c r="T10" s="25">
        <v>6</v>
      </c>
      <c r="U10" s="26">
        <v>7</v>
      </c>
      <c r="V10" s="25">
        <v>5</v>
      </c>
      <c r="W10" s="25">
        <v>5</v>
      </c>
      <c r="X10" s="26">
        <v>6</v>
      </c>
      <c r="Y10" s="25">
        <v>6</v>
      </c>
      <c r="Z10" s="26">
        <v>5</v>
      </c>
      <c r="AA10" s="25">
        <v>4</v>
      </c>
      <c r="AB10" s="26">
        <v>5</v>
      </c>
      <c r="AC10" s="26">
        <v>5</v>
      </c>
      <c r="AD10" s="25">
        <v>7</v>
      </c>
      <c r="AE10" s="26">
        <v>5</v>
      </c>
      <c r="AF10" s="25">
        <v>4</v>
      </c>
      <c r="AG10" s="26">
        <v>4</v>
      </c>
      <c r="AH10" s="26">
        <v>4</v>
      </c>
      <c r="AI10" s="26">
        <v>4</v>
      </c>
      <c r="AJ10" s="26">
        <v>5</v>
      </c>
      <c r="AK10" s="26">
        <v>5</v>
      </c>
      <c r="AL10" s="26">
        <v>5</v>
      </c>
      <c r="AM10" s="26">
        <v>3</v>
      </c>
      <c r="AN10" s="25">
        <v>5</v>
      </c>
      <c r="AO10" s="26">
        <v>3</v>
      </c>
      <c r="AP10" s="25">
        <v>3</v>
      </c>
      <c r="AQ10" s="25">
        <v>5</v>
      </c>
      <c r="AR10" s="26">
        <v>3</v>
      </c>
      <c r="AS10" s="26">
        <v>4</v>
      </c>
      <c r="AT10" s="26">
        <v>3</v>
      </c>
      <c r="AU10" s="26">
        <v>3</v>
      </c>
      <c r="AV10" s="26">
        <v>4</v>
      </c>
      <c r="AW10" s="26">
        <v>6</v>
      </c>
      <c r="AX10" s="26">
        <v>2</v>
      </c>
      <c r="AY10" s="26">
        <v>2</v>
      </c>
      <c r="AZ10" s="26">
        <v>3</v>
      </c>
      <c r="BA10" s="26">
        <v>6</v>
      </c>
      <c r="BB10" s="26">
        <v>4</v>
      </c>
      <c r="BC10" s="26">
        <v>4</v>
      </c>
      <c r="BD10" s="25">
        <v>2</v>
      </c>
      <c r="BE10" s="25">
        <v>3</v>
      </c>
      <c r="BF10" s="26">
        <v>4</v>
      </c>
      <c r="BG10" s="26">
        <v>1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6">
        <v>0</v>
      </c>
      <c r="BO10" s="26">
        <v>0</v>
      </c>
      <c r="BP10" s="26">
        <v>0</v>
      </c>
      <c r="BQ10" s="26">
        <v>0</v>
      </c>
      <c r="BR10" s="26">
        <v>0</v>
      </c>
      <c r="BS10" s="26">
        <v>0</v>
      </c>
      <c r="BT10" s="26">
        <v>0</v>
      </c>
      <c r="BU10" s="26">
        <v>0</v>
      </c>
      <c r="BV10" s="26">
        <v>0</v>
      </c>
      <c r="BW10" s="26">
        <v>0</v>
      </c>
      <c r="BX10" s="26">
        <v>0</v>
      </c>
    </row>
    <row r="11" spans="1:76" ht="15" customHeight="1" x14ac:dyDescent="0.3">
      <c r="A11" s="3" t="s">
        <v>6</v>
      </c>
      <c r="B11" s="25">
        <v>26</v>
      </c>
      <c r="C11" s="25">
        <v>28</v>
      </c>
      <c r="D11" s="25">
        <v>26</v>
      </c>
      <c r="E11" s="25">
        <v>27</v>
      </c>
      <c r="F11" s="25">
        <v>28</v>
      </c>
      <c r="G11" s="25">
        <v>28</v>
      </c>
      <c r="H11" s="25">
        <v>27</v>
      </c>
      <c r="I11" s="25">
        <v>26</v>
      </c>
      <c r="J11" s="25">
        <v>25</v>
      </c>
      <c r="K11" s="25">
        <v>27</v>
      </c>
      <c r="L11" s="25">
        <v>25</v>
      </c>
      <c r="M11" s="25">
        <v>26</v>
      </c>
      <c r="N11" s="25">
        <v>27</v>
      </c>
      <c r="O11" s="25">
        <v>26</v>
      </c>
      <c r="P11" s="25">
        <v>25</v>
      </c>
      <c r="Q11" s="25">
        <v>26</v>
      </c>
      <c r="R11" s="25">
        <v>24</v>
      </c>
      <c r="S11" s="25">
        <v>24</v>
      </c>
      <c r="T11" s="25">
        <v>23</v>
      </c>
      <c r="U11" s="25">
        <v>24</v>
      </c>
      <c r="V11" s="25">
        <v>22</v>
      </c>
      <c r="W11" s="25">
        <v>23</v>
      </c>
      <c r="X11" s="25">
        <v>23</v>
      </c>
      <c r="Y11" s="25">
        <v>25</v>
      </c>
      <c r="Z11" s="25">
        <v>24</v>
      </c>
      <c r="AA11" s="25">
        <v>21</v>
      </c>
      <c r="AB11" s="25">
        <v>21</v>
      </c>
      <c r="AC11" s="25">
        <v>23</v>
      </c>
      <c r="AD11" s="25">
        <v>22</v>
      </c>
      <c r="AE11" s="25">
        <v>23</v>
      </c>
      <c r="AF11" s="25">
        <v>22</v>
      </c>
      <c r="AG11" s="25">
        <v>22</v>
      </c>
      <c r="AH11" s="25">
        <v>22</v>
      </c>
      <c r="AI11" s="25">
        <v>22</v>
      </c>
      <c r="AJ11" s="25">
        <v>20</v>
      </c>
      <c r="AK11" s="25">
        <v>22</v>
      </c>
      <c r="AL11" s="25">
        <v>22</v>
      </c>
      <c r="AM11" s="25">
        <v>21</v>
      </c>
      <c r="AN11" s="25">
        <v>22</v>
      </c>
      <c r="AO11" s="25">
        <v>21</v>
      </c>
      <c r="AP11" s="25">
        <v>23</v>
      </c>
      <c r="AQ11" s="25">
        <v>20</v>
      </c>
      <c r="AR11" s="25">
        <v>21</v>
      </c>
      <c r="AS11" s="25">
        <v>22</v>
      </c>
      <c r="AT11" s="25">
        <v>20</v>
      </c>
      <c r="AU11" s="25">
        <v>20</v>
      </c>
      <c r="AV11" s="25">
        <v>21</v>
      </c>
      <c r="AW11" s="25">
        <v>20</v>
      </c>
      <c r="AX11" s="25">
        <v>21</v>
      </c>
      <c r="AY11" s="25">
        <v>21</v>
      </c>
      <c r="AZ11" s="25">
        <v>16</v>
      </c>
      <c r="BA11" s="25">
        <v>19</v>
      </c>
      <c r="BB11" s="25">
        <v>20</v>
      </c>
      <c r="BC11" s="25">
        <v>20</v>
      </c>
      <c r="BD11" s="25">
        <v>17</v>
      </c>
      <c r="BE11" s="25">
        <v>3</v>
      </c>
      <c r="BF11" s="25">
        <v>15</v>
      </c>
      <c r="BG11" s="25">
        <v>13</v>
      </c>
      <c r="BH11" s="25">
        <v>0</v>
      </c>
      <c r="BI11" s="25">
        <v>0</v>
      </c>
      <c r="BJ11" s="25">
        <v>0</v>
      </c>
      <c r="BK11" s="25">
        <v>0</v>
      </c>
      <c r="BL11" s="25">
        <v>0</v>
      </c>
      <c r="BM11" s="25">
        <v>0</v>
      </c>
      <c r="BN11" s="25">
        <v>0</v>
      </c>
      <c r="BO11" s="25">
        <v>0</v>
      </c>
      <c r="BP11" s="25">
        <v>0</v>
      </c>
      <c r="BQ11" s="25">
        <v>0</v>
      </c>
      <c r="BR11" s="25">
        <v>0</v>
      </c>
      <c r="BS11" s="25">
        <v>0</v>
      </c>
      <c r="BT11" s="25">
        <v>0</v>
      </c>
      <c r="BU11" s="25">
        <v>0</v>
      </c>
      <c r="BV11" s="25">
        <v>0</v>
      </c>
      <c r="BW11" s="25">
        <v>0</v>
      </c>
      <c r="BX11" s="25">
        <v>0</v>
      </c>
    </row>
    <row r="12" spans="1:76" ht="15" customHeight="1" x14ac:dyDescent="0.3">
      <c r="A12" s="3" t="s">
        <v>11</v>
      </c>
      <c r="B12" s="25">
        <v>19</v>
      </c>
      <c r="C12" s="25">
        <v>19</v>
      </c>
      <c r="D12" s="25">
        <v>19</v>
      </c>
      <c r="E12" s="25">
        <v>19</v>
      </c>
      <c r="F12" s="25">
        <v>19</v>
      </c>
      <c r="G12" s="25">
        <v>18</v>
      </c>
      <c r="H12" s="25">
        <v>19</v>
      </c>
      <c r="I12" s="25">
        <v>19</v>
      </c>
      <c r="J12" s="25">
        <v>19</v>
      </c>
      <c r="K12" s="25">
        <v>18</v>
      </c>
      <c r="L12" s="25">
        <v>18</v>
      </c>
      <c r="M12" s="25">
        <v>19</v>
      </c>
      <c r="N12" s="25">
        <v>18</v>
      </c>
      <c r="O12" s="25">
        <v>18</v>
      </c>
      <c r="P12" s="25">
        <v>18</v>
      </c>
      <c r="Q12" s="25">
        <v>18</v>
      </c>
      <c r="R12" s="25">
        <v>17</v>
      </c>
      <c r="S12" s="25">
        <v>18</v>
      </c>
      <c r="T12" s="25">
        <v>18</v>
      </c>
      <c r="U12" s="25">
        <v>16</v>
      </c>
      <c r="V12" s="25">
        <v>16</v>
      </c>
      <c r="W12" s="25">
        <v>17</v>
      </c>
      <c r="X12" s="25">
        <v>16</v>
      </c>
      <c r="Y12" s="25">
        <v>16</v>
      </c>
      <c r="Z12" s="25">
        <v>16</v>
      </c>
      <c r="AA12" s="25">
        <v>16</v>
      </c>
      <c r="AB12" s="25">
        <v>16</v>
      </c>
      <c r="AC12" s="25">
        <v>16</v>
      </c>
      <c r="AD12" s="25">
        <v>15</v>
      </c>
      <c r="AE12" s="25">
        <v>15</v>
      </c>
      <c r="AF12" s="25">
        <v>16</v>
      </c>
      <c r="AG12" s="25">
        <v>15</v>
      </c>
      <c r="AH12" s="25">
        <v>15</v>
      </c>
      <c r="AI12" s="25">
        <v>15</v>
      </c>
      <c r="AJ12" s="25">
        <v>16</v>
      </c>
      <c r="AK12" s="25">
        <v>15</v>
      </c>
      <c r="AL12" s="25">
        <v>16</v>
      </c>
      <c r="AM12" s="25">
        <v>16</v>
      </c>
      <c r="AN12" s="25">
        <v>14</v>
      </c>
      <c r="AO12" s="25">
        <v>15</v>
      </c>
      <c r="AP12" s="25">
        <v>14</v>
      </c>
      <c r="AQ12" s="25">
        <v>15</v>
      </c>
      <c r="AR12" s="25">
        <v>14</v>
      </c>
      <c r="AS12" s="25">
        <v>14</v>
      </c>
      <c r="AT12" s="25">
        <v>16</v>
      </c>
      <c r="AU12" s="25">
        <v>13</v>
      </c>
      <c r="AV12" s="25">
        <v>9</v>
      </c>
      <c r="AW12" s="25">
        <v>13</v>
      </c>
      <c r="AX12" s="25">
        <v>13</v>
      </c>
      <c r="AY12" s="25">
        <v>13</v>
      </c>
      <c r="AZ12" s="25">
        <v>14</v>
      </c>
      <c r="BA12" s="25">
        <v>14</v>
      </c>
      <c r="BB12" s="25">
        <v>13</v>
      </c>
      <c r="BC12" s="25">
        <v>12</v>
      </c>
      <c r="BD12" s="25">
        <v>11</v>
      </c>
      <c r="BE12" s="25">
        <v>6</v>
      </c>
      <c r="BF12" s="25">
        <v>6</v>
      </c>
      <c r="BG12" s="25">
        <v>6</v>
      </c>
      <c r="BH12" s="25">
        <v>0</v>
      </c>
      <c r="BI12" s="25">
        <v>0</v>
      </c>
      <c r="BJ12" s="25">
        <v>0</v>
      </c>
      <c r="BK12" s="25">
        <v>0</v>
      </c>
      <c r="BL12" s="25">
        <v>0</v>
      </c>
      <c r="BM12" s="25">
        <v>0</v>
      </c>
      <c r="BN12" s="25">
        <v>0</v>
      </c>
      <c r="BO12" s="25">
        <v>0</v>
      </c>
      <c r="BP12" s="25">
        <v>0</v>
      </c>
      <c r="BQ12" s="25">
        <v>0</v>
      </c>
      <c r="BR12" s="25">
        <v>0</v>
      </c>
      <c r="BS12" s="25">
        <v>0</v>
      </c>
      <c r="BT12" s="25">
        <v>0</v>
      </c>
      <c r="BU12" s="25">
        <v>0</v>
      </c>
      <c r="BV12" s="25">
        <v>0</v>
      </c>
      <c r="BW12" s="25">
        <v>0</v>
      </c>
      <c r="BX12" s="25">
        <v>0</v>
      </c>
    </row>
    <row r="13" spans="1:76" ht="15" customHeight="1" x14ac:dyDescent="0.3">
      <c r="A13" s="7" t="s">
        <v>9</v>
      </c>
      <c r="B13" s="25">
        <f t="shared" ref="B13:AG13" si="3">SUM(B8:B12)</f>
        <v>90</v>
      </c>
      <c r="C13" s="25">
        <f t="shared" si="3"/>
        <v>89</v>
      </c>
      <c r="D13" s="25">
        <f t="shared" si="3"/>
        <v>90</v>
      </c>
      <c r="E13" s="25">
        <f t="shared" si="3"/>
        <v>90</v>
      </c>
      <c r="F13" s="25">
        <f t="shared" si="3"/>
        <v>88</v>
      </c>
      <c r="G13" s="25">
        <f t="shared" si="3"/>
        <v>89</v>
      </c>
      <c r="H13" s="25">
        <f t="shared" si="3"/>
        <v>89</v>
      </c>
      <c r="I13" s="25">
        <f t="shared" si="3"/>
        <v>86</v>
      </c>
      <c r="J13" s="25">
        <f t="shared" si="3"/>
        <v>85</v>
      </c>
      <c r="K13" s="25">
        <f t="shared" si="3"/>
        <v>84</v>
      </c>
      <c r="L13" s="25">
        <f t="shared" si="3"/>
        <v>85</v>
      </c>
      <c r="M13" s="25">
        <f t="shared" si="3"/>
        <v>85</v>
      </c>
      <c r="N13" s="25">
        <f t="shared" si="3"/>
        <v>84</v>
      </c>
      <c r="O13" s="25">
        <f t="shared" si="3"/>
        <v>83</v>
      </c>
      <c r="P13" s="25">
        <f t="shared" si="3"/>
        <v>83</v>
      </c>
      <c r="Q13" s="25">
        <f t="shared" si="3"/>
        <v>81</v>
      </c>
      <c r="R13" s="25">
        <f t="shared" si="3"/>
        <v>80</v>
      </c>
      <c r="S13" s="25">
        <f t="shared" si="3"/>
        <v>79</v>
      </c>
      <c r="T13" s="25">
        <f t="shared" si="3"/>
        <v>76</v>
      </c>
      <c r="U13" s="25">
        <f t="shared" si="3"/>
        <v>78</v>
      </c>
      <c r="V13" s="25">
        <f t="shared" si="3"/>
        <v>77</v>
      </c>
      <c r="W13" s="25">
        <f t="shared" si="3"/>
        <v>76</v>
      </c>
      <c r="X13" s="25">
        <f t="shared" si="3"/>
        <v>76</v>
      </c>
      <c r="Y13" s="25">
        <f t="shared" si="3"/>
        <v>75</v>
      </c>
      <c r="Z13" s="25">
        <f t="shared" si="3"/>
        <v>74</v>
      </c>
      <c r="AA13" s="25">
        <f t="shared" si="3"/>
        <v>72</v>
      </c>
      <c r="AB13" s="25">
        <f t="shared" si="3"/>
        <v>73</v>
      </c>
      <c r="AC13" s="25">
        <f t="shared" si="3"/>
        <v>74</v>
      </c>
      <c r="AD13" s="25">
        <f t="shared" si="3"/>
        <v>75</v>
      </c>
      <c r="AE13" s="25">
        <f t="shared" si="3"/>
        <v>73</v>
      </c>
      <c r="AF13" s="25">
        <f t="shared" si="3"/>
        <v>70</v>
      </c>
      <c r="AG13" s="25">
        <f t="shared" si="3"/>
        <v>71</v>
      </c>
      <c r="AH13" s="25">
        <f t="shared" ref="AH13:BM13" si="4">SUM(AH8:AH12)</f>
        <v>71</v>
      </c>
      <c r="AI13" s="25">
        <f t="shared" si="4"/>
        <v>70</v>
      </c>
      <c r="AJ13" s="25">
        <f t="shared" si="4"/>
        <v>72</v>
      </c>
      <c r="AK13" s="25">
        <f t="shared" si="4"/>
        <v>70</v>
      </c>
      <c r="AL13" s="25">
        <f t="shared" si="4"/>
        <v>71</v>
      </c>
      <c r="AM13" s="25">
        <f t="shared" si="4"/>
        <v>69</v>
      </c>
      <c r="AN13" s="25">
        <f t="shared" si="4"/>
        <v>71</v>
      </c>
      <c r="AO13" s="25">
        <f t="shared" si="4"/>
        <v>68</v>
      </c>
      <c r="AP13" s="25">
        <f t="shared" si="4"/>
        <v>65</v>
      </c>
      <c r="AQ13" s="25">
        <f t="shared" si="4"/>
        <v>70</v>
      </c>
      <c r="AR13" s="25">
        <f t="shared" si="4"/>
        <v>67</v>
      </c>
      <c r="AS13" s="25">
        <f t="shared" si="4"/>
        <v>68</v>
      </c>
      <c r="AT13" s="25">
        <f t="shared" si="4"/>
        <v>66</v>
      </c>
      <c r="AU13" s="25">
        <f t="shared" si="4"/>
        <v>63</v>
      </c>
      <c r="AV13" s="25">
        <f t="shared" si="4"/>
        <v>61</v>
      </c>
      <c r="AW13" s="25">
        <f t="shared" si="4"/>
        <v>65</v>
      </c>
      <c r="AX13" s="25">
        <f t="shared" si="4"/>
        <v>64</v>
      </c>
      <c r="AY13" s="25">
        <f t="shared" si="4"/>
        <v>64</v>
      </c>
      <c r="AZ13" s="25">
        <f t="shared" si="4"/>
        <v>60</v>
      </c>
      <c r="BA13" s="25">
        <f t="shared" si="4"/>
        <v>65</v>
      </c>
      <c r="BB13" s="25">
        <f t="shared" si="4"/>
        <v>66</v>
      </c>
      <c r="BC13" s="25">
        <f t="shared" si="4"/>
        <v>58</v>
      </c>
      <c r="BD13" s="25">
        <f t="shared" si="4"/>
        <v>51</v>
      </c>
      <c r="BE13" s="25">
        <f t="shared" si="4"/>
        <v>39</v>
      </c>
      <c r="BF13" s="25">
        <f t="shared" si="4"/>
        <v>38</v>
      </c>
      <c r="BG13" s="25">
        <f t="shared" si="4"/>
        <v>26</v>
      </c>
      <c r="BH13" s="25">
        <f t="shared" si="4"/>
        <v>0</v>
      </c>
      <c r="BI13" s="25">
        <f t="shared" si="4"/>
        <v>0</v>
      </c>
      <c r="BJ13" s="25">
        <f t="shared" si="4"/>
        <v>0</v>
      </c>
      <c r="BK13" s="25">
        <f t="shared" si="4"/>
        <v>0</v>
      </c>
      <c r="BL13" s="25">
        <f t="shared" si="4"/>
        <v>0</v>
      </c>
      <c r="BM13" s="25">
        <f t="shared" si="4"/>
        <v>0</v>
      </c>
      <c r="BN13" s="25">
        <f t="shared" ref="BN13:BX13" si="5">SUM(BN8:BN12)</f>
        <v>0</v>
      </c>
      <c r="BO13" s="25">
        <f t="shared" si="5"/>
        <v>0</v>
      </c>
      <c r="BP13" s="25">
        <f t="shared" si="5"/>
        <v>0</v>
      </c>
      <c r="BQ13" s="25">
        <f t="shared" si="5"/>
        <v>0</v>
      </c>
      <c r="BR13" s="25">
        <f t="shared" si="5"/>
        <v>0</v>
      </c>
      <c r="BS13" s="25">
        <f t="shared" si="5"/>
        <v>0</v>
      </c>
      <c r="BT13" s="25">
        <f t="shared" si="5"/>
        <v>0</v>
      </c>
      <c r="BU13" s="25">
        <f t="shared" si="5"/>
        <v>0</v>
      </c>
      <c r="BV13" s="25">
        <f t="shared" si="5"/>
        <v>0</v>
      </c>
      <c r="BW13" s="25">
        <f t="shared" si="5"/>
        <v>0</v>
      </c>
      <c r="BX13" s="25">
        <f t="shared" si="5"/>
        <v>0</v>
      </c>
    </row>
    <row r="14" spans="1:76" ht="15" customHeight="1" x14ac:dyDescent="0.3">
      <c r="A14" s="3"/>
      <c r="B14" s="25"/>
      <c r="C14" s="25"/>
      <c r="D14" s="25"/>
      <c r="E14" s="25"/>
      <c r="F14" s="25"/>
      <c r="G14" s="25"/>
      <c r="H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V14" s="25"/>
      <c r="W14" s="25"/>
      <c r="Y14" s="25"/>
      <c r="AA14" s="25"/>
      <c r="AD14" s="25"/>
      <c r="AF14" s="25"/>
      <c r="AN14" s="25"/>
      <c r="AP14" s="25"/>
      <c r="AQ14" s="25"/>
      <c r="BD14" s="25"/>
      <c r="BE14" s="25"/>
      <c r="BH14" s="25"/>
      <c r="BI14" s="25"/>
      <c r="BJ14" s="25"/>
      <c r="BK14" s="25"/>
      <c r="BL14" s="25"/>
      <c r="BM14" s="25"/>
    </row>
    <row r="15" spans="1:76" x14ac:dyDescent="0.3">
      <c r="A15" s="16" t="s">
        <v>7</v>
      </c>
      <c r="B15" s="24">
        <f t="shared" ref="B15:AG15" si="6">0.75*B13</f>
        <v>67.5</v>
      </c>
      <c r="C15" s="24">
        <f t="shared" si="6"/>
        <v>66.75</v>
      </c>
      <c r="D15" s="24">
        <f t="shared" si="6"/>
        <v>67.5</v>
      </c>
      <c r="E15" s="24">
        <f t="shared" si="6"/>
        <v>67.5</v>
      </c>
      <c r="F15" s="24">
        <f t="shared" si="6"/>
        <v>66</v>
      </c>
      <c r="G15" s="24">
        <f t="shared" si="6"/>
        <v>66.75</v>
      </c>
      <c r="H15" s="24">
        <f t="shared" si="6"/>
        <v>66.75</v>
      </c>
      <c r="I15" s="24">
        <f t="shared" si="6"/>
        <v>64.5</v>
      </c>
      <c r="J15" s="24">
        <f t="shared" si="6"/>
        <v>63.75</v>
      </c>
      <c r="K15" s="24">
        <f t="shared" si="6"/>
        <v>63</v>
      </c>
      <c r="L15" s="24">
        <f t="shared" si="6"/>
        <v>63.75</v>
      </c>
      <c r="M15" s="24">
        <f t="shared" si="6"/>
        <v>63.75</v>
      </c>
      <c r="N15" s="24">
        <f t="shared" si="6"/>
        <v>63</v>
      </c>
      <c r="O15" s="24">
        <f t="shared" si="6"/>
        <v>62.25</v>
      </c>
      <c r="P15" s="24">
        <f t="shared" si="6"/>
        <v>62.25</v>
      </c>
      <c r="Q15" s="24">
        <f t="shared" si="6"/>
        <v>60.75</v>
      </c>
      <c r="R15" s="24">
        <f t="shared" si="6"/>
        <v>60</v>
      </c>
      <c r="S15" s="24">
        <f t="shared" si="6"/>
        <v>59.25</v>
      </c>
      <c r="T15" s="24">
        <f t="shared" si="6"/>
        <v>57</v>
      </c>
      <c r="U15" s="24">
        <f t="shared" si="6"/>
        <v>58.5</v>
      </c>
      <c r="V15" s="24">
        <f t="shared" si="6"/>
        <v>57.75</v>
      </c>
      <c r="W15" s="24">
        <f t="shared" si="6"/>
        <v>57</v>
      </c>
      <c r="X15" s="24">
        <f t="shared" si="6"/>
        <v>57</v>
      </c>
      <c r="Y15" s="24">
        <f t="shared" si="6"/>
        <v>56.25</v>
      </c>
      <c r="Z15" s="24">
        <f t="shared" si="6"/>
        <v>55.5</v>
      </c>
      <c r="AA15" s="24">
        <f t="shared" si="6"/>
        <v>54</v>
      </c>
      <c r="AB15" s="24">
        <f t="shared" si="6"/>
        <v>54.75</v>
      </c>
      <c r="AC15" s="24">
        <f t="shared" si="6"/>
        <v>55.5</v>
      </c>
      <c r="AD15" s="24">
        <f t="shared" si="6"/>
        <v>56.25</v>
      </c>
      <c r="AE15" s="24">
        <f t="shared" si="6"/>
        <v>54.75</v>
      </c>
      <c r="AF15" s="24">
        <f t="shared" si="6"/>
        <v>52.5</v>
      </c>
      <c r="AG15" s="24">
        <f t="shared" si="6"/>
        <v>53.25</v>
      </c>
      <c r="AH15" s="24">
        <f t="shared" ref="AH15:BM15" si="7">0.75*AH13</f>
        <v>53.25</v>
      </c>
      <c r="AI15" s="24">
        <f t="shared" si="7"/>
        <v>52.5</v>
      </c>
      <c r="AJ15" s="24">
        <f t="shared" si="7"/>
        <v>54</v>
      </c>
      <c r="AK15" s="24">
        <f t="shared" si="7"/>
        <v>52.5</v>
      </c>
      <c r="AL15" s="24">
        <f t="shared" si="7"/>
        <v>53.25</v>
      </c>
      <c r="AM15" s="24">
        <f t="shared" si="7"/>
        <v>51.75</v>
      </c>
      <c r="AN15" s="24">
        <f t="shared" si="7"/>
        <v>53.25</v>
      </c>
      <c r="AO15" s="24">
        <f t="shared" si="7"/>
        <v>51</v>
      </c>
      <c r="AP15" s="24">
        <f t="shared" si="7"/>
        <v>48.75</v>
      </c>
      <c r="AQ15" s="24">
        <f t="shared" si="7"/>
        <v>52.5</v>
      </c>
      <c r="AR15" s="24">
        <f t="shared" si="7"/>
        <v>50.25</v>
      </c>
      <c r="AS15" s="24">
        <f t="shared" si="7"/>
        <v>51</v>
      </c>
      <c r="AT15" s="24">
        <f t="shared" si="7"/>
        <v>49.5</v>
      </c>
      <c r="AU15" s="24">
        <f t="shared" si="7"/>
        <v>47.25</v>
      </c>
      <c r="AV15" s="24">
        <f t="shared" si="7"/>
        <v>45.75</v>
      </c>
      <c r="AW15" s="24">
        <f t="shared" si="7"/>
        <v>48.75</v>
      </c>
      <c r="AX15" s="24">
        <f t="shared" si="7"/>
        <v>48</v>
      </c>
      <c r="AY15" s="24">
        <f t="shared" si="7"/>
        <v>48</v>
      </c>
      <c r="AZ15" s="24">
        <f t="shared" si="7"/>
        <v>45</v>
      </c>
      <c r="BA15" s="24">
        <f t="shared" si="7"/>
        <v>48.75</v>
      </c>
      <c r="BB15" s="24">
        <f t="shared" si="7"/>
        <v>49.5</v>
      </c>
      <c r="BC15" s="24">
        <f t="shared" si="7"/>
        <v>43.5</v>
      </c>
      <c r="BD15" s="24">
        <f t="shared" si="7"/>
        <v>38.25</v>
      </c>
      <c r="BE15" s="24">
        <f t="shared" si="7"/>
        <v>29.25</v>
      </c>
      <c r="BF15" s="24">
        <f t="shared" si="7"/>
        <v>28.5</v>
      </c>
      <c r="BG15" s="24">
        <f t="shared" si="7"/>
        <v>19.5</v>
      </c>
      <c r="BH15" s="24">
        <f t="shared" si="7"/>
        <v>0</v>
      </c>
      <c r="BI15" s="24">
        <f t="shared" si="7"/>
        <v>0</v>
      </c>
      <c r="BJ15" s="24">
        <f t="shared" si="7"/>
        <v>0</v>
      </c>
      <c r="BK15" s="24">
        <f t="shared" si="7"/>
        <v>0</v>
      </c>
      <c r="BL15" s="24">
        <f t="shared" si="7"/>
        <v>0</v>
      </c>
      <c r="BM15" s="24">
        <f t="shared" si="7"/>
        <v>0</v>
      </c>
      <c r="BN15" s="24">
        <f t="shared" ref="BN15:BX15" si="8">0.75*BN13</f>
        <v>0</v>
      </c>
      <c r="BO15" s="24">
        <f t="shared" si="8"/>
        <v>0</v>
      </c>
      <c r="BP15" s="24">
        <f t="shared" si="8"/>
        <v>0</v>
      </c>
      <c r="BQ15" s="24">
        <f t="shared" si="8"/>
        <v>0</v>
      </c>
      <c r="BR15" s="24">
        <f t="shared" si="8"/>
        <v>0</v>
      </c>
      <c r="BS15" s="24">
        <f t="shared" si="8"/>
        <v>0</v>
      </c>
      <c r="BT15" s="24">
        <f t="shared" si="8"/>
        <v>0</v>
      </c>
      <c r="BU15" s="24">
        <f t="shared" si="8"/>
        <v>0</v>
      </c>
      <c r="BV15" s="24">
        <f t="shared" si="8"/>
        <v>0</v>
      </c>
      <c r="BW15" s="24">
        <f t="shared" si="8"/>
        <v>0</v>
      </c>
      <c r="BX15" s="24">
        <f t="shared" si="8"/>
        <v>0</v>
      </c>
    </row>
    <row r="16" spans="1:76" ht="15" customHeight="1" x14ac:dyDescent="0.3">
      <c r="A16" s="9"/>
      <c r="B16" s="21"/>
      <c r="C16" s="21"/>
      <c r="D16" s="21"/>
      <c r="E16" s="21"/>
      <c r="F16" s="21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V16" s="21"/>
      <c r="W16" s="21"/>
      <c r="Y16" s="21"/>
      <c r="AA16" s="21"/>
      <c r="AD16" s="21"/>
      <c r="AF16" s="21"/>
      <c r="AN16" s="21"/>
      <c r="AP16" s="21"/>
      <c r="AQ16" s="21"/>
      <c r="BD16" s="21"/>
      <c r="BE16" s="21"/>
      <c r="BH16" s="21"/>
      <c r="BI16" s="21"/>
      <c r="BJ16" s="21"/>
      <c r="BK16" s="21"/>
      <c r="BL16" s="21"/>
      <c r="BM16" s="21"/>
    </row>
    <row r="17" spans="1:76" ht="15" customHeight="1" x14ac:dyDescent="0.3">
      <c r="A17" s="12" t="s">
        <v>8</v>
      </c>
      <c r="B17" s="22">
        <f t="shared" ref="B17:AG17" si="9">B5+B15</f>
        <v>91.392499999999998</v>
      </c>
      <c r="C17" s="22">
        <f t="shared" si="9"/>
        <v>90.642499999999998</v>
      </c>
      <c r="D17" s="22">
        <f t="shared" si="9"/>
        <v>90.282499999999999</v>
      </c>
      <c r="E17" s="22">
        <f t="shared" si="9"/>
        <v>90.282499999999999</v>
      </c>
      <c r="F17" s="22">
        <f t="shared" si="9"/>
        <v>89.892499999999998</v>
      </c>
      <c r="G17" s="22">
        <f t="shared" si="9"/>
        <v>89.532499999999999</v>
      </c>
      <c r="H17" s="22">
        <f t="shared" si="9"/>
        <v>89.532499999999999</v>
      </c>
      <c r="I17" s="22">
        <f t="shared" si="9"/>
        <v>89.5</v>
      </c>
      <c r="J17" s="22">
        <f t="shared" si="9"/>
        <v>88.75</v>
      </c>
      <c r="K17" s="22">
        <f t="shared" si="9"/>
        <v>88</v>
      </c>
      <c r="L17" s="22">
        <f t="shared" si="9"/>
        <v>87.642499999999998</v>
      </c>
      <c r="M17" s="22">
        <f t="shared" si="9"/>
        <v>86.532499999999999</v>
      </c>
      <c r="N17" s="22">
        <f t="shared" si="9"/>
        <v>86.332499999999996</v>
      </c>
      <c r="O17" s="22">
        <f t="shared" si="9"/>
        <v>86.142499999999998</v>
      </c>
      <c r="P17" s="22">
        <f t="shared" si="9"/>
        <v>86.142499999999998</v>
      </c>
      <c r="Q17" s="22">
        <f t="shared" si="9"/>
        <v>83.532499999999999</v>
      </c>
      <c r="R17" s="22">
        <f t="shared" si="9"/>
        <v>82.782499999999999</v>
      </c>
      <c r="S17" s="22">
        <f t="shared" si="9"/>
        <v>82.307500000000005</v>
      </c>
      <c r="T17" s="22">
        <f t="shared" si="9"/>
        <v>82</v>
      </c>
      <c r="U17" s="22">
        <f t="shared" si="9"/>
        <v>81.282499999999999</v>
      </c>
      <c r="V17" s="22">
        <f t="shared" si="9"/>
        <v>80.532499999999999</v>
      </c>
      <c r="W17" s="22">
        <f t="shared" si="9"/>
        <v>79.782499999999999</v>
      </c>
      <c r="X17" s="22">
        <f t="shared" si="9"/>
        <v>79.782499999999999</v>
      </c>
      <c r="Y17" s="22">
        <f t="shared" si="9"/>
        <v>79.032499999999999</v>
      </c>
      <c r="Z17" s="22">
        <f t="shared" si="9"/>
        <v>78.282499999999999</v>
      </c>
      <c r="AA17" s="22">
        <f t="shared" si="9"/>
        <v>76.782499999999999</v>
      </c>
      <c r="AB17" s="22">
        <f t="shared" si="9"/>
        <v>76.424999999999997</v>
      </c>
      <c r="AC17" s="22">
        <f t="shared" si="9"/>
        <v>76.067499999999995</v>
      </c>
      <c r="AD17" s="22">
        <f t="shared" si="9"/>
        <v>75.707499999999996</v>
      </c>
      <c r="AE17" s="22">
        <f t="shared" si="9"/>
        <v>75.317499999999995</v>
      </c>
      <c r="AF17" s="22">
        <f t="shared" si="9"/>
        <v>75.282499999999999</v>
      </c>
      <c r="AG17" s="22">
        <f t="shared" si="9"/>
        <v>75.2</v>
      </c>
      <c r="AH17" s="22">
        <f t="shared" ref="AH17:BM17" si="10">AH5+AH15</f>
        <v>74.924999999999997</v>
      </c>
      <c r="AI17" s="22">
        <f t="shared" si="10"/>
        <v>74.724999999999994</v>
      </c>
      <c r="AJ17" s="22">
        <f t="shared" si="10"/>
        <v>74.567499999999995</v>
      </c>
      <c r="AK17" s="22">
        <f t="shared" si="10"/>
        <v>74.174999999999997</v>
      </c>
      <c r="AL17" s="22">
        <f t="shared" si="10"/>
        <v>73.817499999999995</v>
      </c>
      <c r="AM17" s="22">
        <f t="shared" si="10"/>
        <v>73.424999999999997</v>
      </c>
      <c r="AN17" s="22">
        <f t="shared" si="10"/>
        <v>72.707499999999996</v>
      </c>
      <c r="AO17" s="22">
        <f t="shared" si="10"/>
        <v>72.674999999999997</v>
      </c>
      <c r="AP17" s="22">
        <f t="shared" si="10"/>
        <v>72.642499999999998</v>
      </c>
      <c r="AQ17" s="22">
        <f t="shared" si="10"/>
        <v>71.957499999999996</v>
      </c>
      <c r="AR17" s="22">
        <f t="shared" si="10"/>
        <v>70.817499999999995</v>
      </c>
      <c r="AS17" s="22">
        <f t="shared" si="10"/>
        <v>70.457499999999996</v>
      </c>
      <c r="AT17" s="22">
        <f t="shared" si="10"/>
        <v>70.067499999999995</v>
      </c>
      <c r="AU17" s="22">
        <f t="shared" si="10"/>
        <v>68.924999999999997</v>
      </c>
      <c r="AV17" s="22">
        <f t="shared" si="10"/>
        <v>68.532499999999999</v>
      </c>
      <c r="AW17" s="22">
        <f t="shared" si="10"/>
        <v>68.482500000000002</v>
      </c>
      <c r="AX17" s="22">
        <f t="shared" si="10"/>
        <v>68.007499999999993</v>
      </c>
      <c r="AY17" s="22">
        <f t="shared" si="10"/>
        <v>67.732500000000002</v>
      </c>
      <c r="AZ17" s="22">
        <f t="shared" si="10"/>
        <v>66.674999999999997</v>
      </c>
      <c r="BA17" s="22">
        <f t="shared" si="10"/>
        <v>65.992500000000007</v>
      </c>
      <c r="BB17" s="22">
        <f t="shared" si="10"/>
        <v>65.632499999999993</v>
      </c>
      <c r="BC17" s="22">
        <f t="shared" si="10"/>
        <v>62.957499999999996</v>
      </c>
      <c r="BD17" s="22">
        <f t="shared" si="10"/>
        <v>56.6</v>
      </c>
      <c r="BE17" s="22">
        <f t="shared" si="10"/>
        <v>52.032499999999999</v>
      </c>
      <c r="BF17" s="22">
        <f t="shared" si="10"/>
        <v>47.957499999999996</v>
      </c>
      <c r="BG17" s="22">
        <f t="shared" si="10"/>
        <v>38.957499999999996</v>
      </c>
      <c r="BH17" s="22">
        <f t="shared" si="10"/>
        <v>23.892499999999998</v>
      </c>
      <c r="BI17" s="22">
        <f t="shared" si="10"/>
        <v>23.892499999999998</v>
      </c>
      <c r="BJ17" s="22">
        <f t="shared" si="10"/>
        <v>23.3325</v>
      </c>
      <c r="BK17" s="22">
        <f t="shared" si="10"/>
        <v>22.782499999999999</v>
      </c>
      <c r="BL17" s="22">
        <f t="shared" si="10"/>
        <v>22.782499999999999</v>
      </c>
      <c r="BM17" s="22">
        <f t="shared" si="10"/>
        <v>22.782499999999999</v>
      </c>
      <c r="BN17" s="22">
        <f t="shared" ref="BN17:BX17" si="11">BN5+BN15</f>
        <v>22.782499999999999</v>
      </c>
      <c r="BO17" s="22">
        <f t="shared" si="11"/>
        <v>21.675000000000001</v>
      </c>
      <c r="BP17" s="22">
        <f t="shared" si="11"/>
        <v>20.567499999999999</v>
      </c>
      <c r="BQ17" s="22">
        <f t="shared" si="11"/>
        <v>19.4575</v>
      </c>
      <c r="BR17" s="22">
        <f t="shared" si="11"/>
        <v>19.4575</v>
      </c>
      <c r="BS17" s="22">
        <f t="shared" si="11"/>
        <v>18.350000000000001</v>
      </c>
      <c r="BT17" s="22">
        <f t="shared" si="11"/>
        <v>18.350000000000001</v>
      </c>
      <c r="BU17" s="22">
        <f t="shared" si="11"/>
        <v>18.350000000000001</v>
      </c>
      <c r="BV17" s="22">
        <f t="shared" si="11"/>
        <v>18.350000000000001</v>
      </c>
      <c r="BW17" s="22">
        <f t="shared" si="11"/>
        <v>18.3325</v>
      </c>
      <c r="BX17" s="22">
        <f t="shared" si="11"/>
        <v>17.2425</v>
      </c>
    </row>
    <row r="18" spans="1:76" ht="15" customHeight="1" x14ac:dyDescent="0.3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E18" s="14"/>
      <c r="AF18" s="14"/>
      <c r="AG18" s="14"/>
      <c r="AI18" s="14"/>
      <c r="AJ18" s="14"/>
      <c r="AK18" s="14"/>
      <c r="AP18" s="14"/>
      <c r="BT18" s="14"/>
    </row>
    <row r="19" spans="1:76" ht="52.8" x14ac:dyDescent="0.3">
      <c r="A19" s="37" t="s">
        <v>16</v>
      </c>
    </row>
    <row r="20" spans="1:76" x14ac:dyDescent="0.3">
      <c r="A20" s="27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E20" s="14"/>
      <c r="AF20" s="14"/>
      <c r="AG20" s="14"/>
      <c r="AI20" s="14"/>
      <c r="AJ20" s="14"/>
      <c r="AK20" s="14"/>
      <c r="AP20" s="14"/>
      <c r="BT20" s="14"/>
    </row>
  </sheetData>
  <sortState columnSort="1" ref="B2:BX17">
    <sortCondition descending="1" ref="B17:BX17"/>
  </sortState>
  <conditionalFormatting sqref="B8:BX8 B10:BX10">
    <cfRule type="cellIs" dxfId="2" priority="3" operator="greaterThan">
      <formula>10</formula>
    </cfRule>
  </conditionalFormatting>
  <conditionalFormatting sqref="B9:BX9 B11:BX11">
    <cfRule type="cellIs" dxfId="1" priority="2" operator="greaterThan">
      <formula>30</formula>
    </cfRule>
  </conditionalFormatting>
  <conditionalFormatting sqref="B12:BX12">
    <cfRule type="cellIs" dxfId="0" priority="1" operator="greaterThan">
      <formula>20</formula>
    </cfRule>
  </conditionalFormatting>
  <pageMargins left="0.31496062992125984" right="0.31496062992125984" top="0.55118110236220474" bottom="0.55118110236220474" header="0.31496062992125984" footer="0.31496062992125984"/>
  <pageSetup paperSize="9" scale="80" orientation="landscape" r:id="rId1"/>
  <headerFooter>
    <oddFooter>&amp;C&amp;"Arial,Regular"&amp;10&amp;P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 Kategorija - 3. i 4. razred</vt:lpstr>
      <vt:lpstr>B Kategorija - 1. i 2. razred</vt:lpstr>
      <vt:lpstr>'A Kategorija - 3. i 4. razred'!Print_Titles</vt:lpstr>
      <vt:lpstr>'B Kategorija - 1. i 2. razred'!Print_Titles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Bajzek Cesar Ankica</cp:lastModifiedBy>
  <cp:lastPrinted>2025-03-07T07:32:35Z</cp:lastPrinted>
  <dcterms:created xsi:type="dcterms:W3CDTF">2020-03-26T07:50:33Z</dcterms:created>
  <dcterms:modified xsi:type="dcterms:W3CDTF">2025-03-07T07:32:57Z</dcterms:modified>
</cp:coreProperties>
</file>