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JAGODA\Publicistika\4-OSTALO\Pekec\Statisticko natjecanje 2022. - 2023\Rezultati\"/>
    </mc:Choice>
  </mc:AlternateContent>
  <xr:revisionPtr revIDLastSave="0" documentId="13_ncr:1_{CC784DA7-E293-4C60-AF4B-9E224379E452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A Kategorija - 3. i 4. razred" sheetId="1" r:id="rId1"/>
    <sheet name="B Kategorija - 1. i 2. razred" sheetId="2" r:id="rId2"/>
  </sheets>
  <definedNames>
    <definedName name="_xlnm._FilterDatabase" localSheetId="0" hidden="1">'A Kategorija - 3. i 4. razred'!$B$1:$K$19</definedName>
    <definedName name="_xlnm.Print_Titles" localSheetId="0">'A Kategorija - 3. i 4. razred'!$A:$A,'A Kategorija - 3. i 4. razred'!$1:$3</definedName>
    <definedName name="_xlnm.Print_Titles" localSheetId="1">'B Kategorija - 1. i 2. razred'!$A:$A,'B Kategorija - 1. i 2. razred'!$1:$3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O13" i="1" l="1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13" i="2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B13" i="1"/>
  <c r="O15" i="2" l="1"/>
  <c r="D15" i="2"/>
  <c r="AM15" i="2"/>
  <c r="L15" i="2"/>
  <c r="M15" i="2"/>
  <c r="F15" i="2"/>
  <c r="I15" i="2"/>
  <c r="B15" i="2"/>
  <c r="AO15" i="2"/>
  <c r="T15" i="2"/>
  <c r="C15" i="2"/>
  <c r="J15" i="2"/>
  <c r="Q15" i="2"/>
  <c r="H15" i="2"/>
  <c r="K15" i="2"/>
  <c r="S15" i="2"/>
  <c r="P15" i="2"/>
  <c r="AP15" i="2"/>
  <c r="AQ15" i="2"/>
  <c r="AR15" i="2"/>
  <c r="AS15" i="2"/>
  <c r="AT15" i="2"/>
  <c r="AU15" i="2"/>
  <c r="AG15" i="2"/>
  <c r="AV15" i="2"/>
  <c r="AD15" i="2"/>
  <c r="AW15" i="2"/>
  <c r="R15" i="2"/>
  <c r="AA15" i="2"/>
  <c r="AX15" i="2"/>
  <c r="W15" i="2"/>
  <c r="AB15" i="2"/>
  <c r="G15" i="2"/>
  <c r="N15" i="2"/>
  <c r="AY15" i="2"/>
  <c r="AF15" i="2"/>
  <c r="AK15" i="2"/>
  <c r="U15" i="2"/>
  <c r="AZ15" i="2"/>
  <c r="AN15" i="2"/>
  <c r="AI15" i="2"/>
  <c r="V15" i="2"/>
  <c r="AC15" i="2"/>
  <c r="X15" i="2"/>
  <c r="Z15" i="2"/>
  <c r="AE15" i="2"/>
  <c r="BA15" i="2"/>
  <c r="AH15" i="2"/>
  <c r="AJ15" i="2"/>
  <c r="Y15" i="2"/>
  <c r="BB15" i="2"/>
  <c r="BC15" i="2"/>
  <c r="BD15" i="2"/>
  <c r="BE15" i="2"/>
  <c r="AL15" i="2"/>
  <c r="E15" i="2"/>
  <c r="O5" i="2"/>
  <c r="O17" i="2" s="1"/>
  <c r="D5" i="2"/>
  <c r="D17" i="2" s="1"/>
  <c r="AM5" i="2"/>
  <c r="AM17" i="2" s="1"/>
  <c r="L5" i="2"/>
  <c r="L17" i="2" s="1"/>
  <c r="M5" i="2"/>
  <c r="M17" i="2" s="1"/>
  <c r="F5" i="2"/>
  <c r="F17" i="2" s="1"/>
  <c r="I5" i="2"/>
  <c r="I17" i="2" s="1"/>
  <c r="B5" i="2"/>
  <c r="AO5" i="2"/>
  <c r="AO17" i="2" s="1"/>
  <c r="T5" i="2"/>
  <c r="T17" i="2" s="1"/>
  <c r="C5" i="2"/>
  <c r="C17" i="2" s="1"/>
  <c r="J5" i="2"/>
  <c r="J17" i="2" s="1"/>
  <c r="Q5" i="2"/>
  <c r="Q17" i="2" s="1"/>
  <c r="H5" i="2"/>
  <c r="H17" i="2" s="1"/>
  <c r="K5" i="2"/>
  <c r="K17" i="2" s="1"/>
  <c r="S5" i="2"/>
  <c r="S17" i="2" s="1"/>
  <c r="P5" i="2"/>
  <c r="P17" i="2" s="1"/>
  <c r="AP5" i="2"/>
  <c r="AP17" i="2" s="1"/>
  <c r="AQ5" i="2"/>
  <c r="AQ17" i="2" s="1"/>
  <c r="AR5" i="2"/>
  <c r="AR17" i="2" s="1"/>
  <c r="AS5" i="2"/>
  <c r="AS17" i="2" s="1"/>
  <c r="AT5" i="2"/>
  <c r="AT17" i="2" s="1"/>
  <c r="AU5" i="2"/>
  <c r="AU17" i="2" s="1"/>
  <c r="AG5" i="2"/>
  <c r="AG17" i="2" s="1"/>
  <c r="AV5" i="2"/>
  <c r="AV17" i="2" s="1"/>
  <c r="AD5" i="2"/>
  <c r="AD17" i="2" s="1"/>
  <c r="AW5" i="2"/>
  <c r="AW17" i="2" s="1"/>
  <c r="R5" i="2"/>
  <c r="R17" i="2" s="1"/>
  <c r="AA5" i="2"/>
  <c r="AA17" i="2" s="1"/>
  <c r="AX5" i="2"/>
  <c r="AX17" i="2" s="1"/>
  <c r="W5" i="2"/>
  <c r="W17" i="2" s="1"/>
  <c r="AB5" i="2"/>
  <c r="AB17" i="2" s="1"/>
  <c r="G5" i="2"/>
  <c r="G17" i="2" s="1"/>
  <c r="N5" i="2"/>
  <c r="N17" i="2" s="1"/>
  <c r="AY5" i="2"/>
  <c r="AY17" i="2" s="1"/>
  <c r="AF5" i="2"/>
  <c r="AF17" i="2" s="1"/>
  <c r="AK5" i="2"/>
  <c r="AK17" i="2" s="1"/>
  <c r="U5" i="2"/>
  <c r="U17" i="2" s="1"/>
  <c r="AZ5" i="2"/>
  <c r="AZ17" i="2" s="1"/>
  <c r="AN5" i="2"/>
  <c r="AN17" i="2" s="1"/>
  <c r="AI5" i="2"/>
  <c r="AI17" i="2" s="1"/>
  <c r="V5" i="2"/>
  <c r="V17" i="2" s="1"/>
  <c r="AC5" i="2"/>
  <c r="AC17" i="2" s="1"/>
  <c r="X5" i="2"/>
  <c r="X17" i="2" s="1"/>
  <c r="Z5" i="2"/>
  <c r="Z17" i="2" s="1"/>
  <c r="AE5" i="2"/>
  <c r="AE17" i="2" s="1"/>
  <c r="BA5" i="2"/>
  <c r="BA17" i="2" s="1"/>
  <c r="AH5" i="2"/>
  <c r="AH17" i="2" s="1"/>
  <c r="AJ5" i="2"/>
  <c r="AJ17" i="2" s="1"/>
  <c r="Y5" i="2"/>
  <c r="Y17" i="2" s="1"/>
  <c r="BB5" i="2"/>
  <c r="BB17" i="2" s="1"/>
  <c r="BC5" i="2"/>
  <c r="BC17" i="2" s="1"/>
  <c r="BD5" i="2"/>
  <c r="BD17" i="2" s="1"/>
  <c r="BE5" i="2"/>
  <c r="BE17" i="2" s="1"/>
  <c r="AL5" i="2"/>
  <c r="AL17" i="2" s="1"/>
  <c r="E5" i="2"/>
  <c r="E17" i="2" s="1"/>
  <c r="T15" i="1"/>
  <c r="E15" i="1"/>
  <c r="F15" i="1"/>
  <c r="X15" i="1"/>
  <c r="N15" i="1"/>
  <c r="CD15" i="1"/>
  <c r="I15" i="1"/>
  <c r="J15" i="1"/>
  <c r="D15" i="1"/>
  <c r="G15" i="1"/>
  <c r="O15" i="1"/>
  <c r="P15" i="1"/>
  <c r="Z15" i="1"/>
  <c r="M15" i="1"/>
  <c r="AB15" i="1"/>
  <c r="H15" i="1"/>
  <c r="Q15" i="1"/>
  <c r="AD15" i="1"/>
  <c r="K15" i="1"/>
  <c r="AE15" i="1"/>
  <c r="L15" i="1"/>
  <c r="CE15" i="1"/>
  <c r="CF15" i="1"/>
  <c r="S15" i="1"/>
  <c r="AS15" i="1"/>
  <c r="CG15" i="1"/>
  <c r="CH15" i="1"/>
  <c r="AX15" i="1"/>
  <c r="CI15" i="1"/>
  <c r="AJ15" i="1"/>
  <c r="CJ15" i="1"/>
  <c r="CK15" i="1"/>
  <c r="AT15" i="1"/>
  <c r="AQ15" i="1"/>
  <c r="CL15" i="1"/>
  <c r="U15" i="1"/>
  <c r="AO15" i="1"/>
  <c r="BC15" i="1"/>
  <c r="BH15" i="1"/>
  <c r="BK15" i="1"/>
  <c r="CM15" i="1"/>
  <c r="AZ15" i="1"/>
  <c r="BP15" i="1"/>
  <c r="BQ15" i="1"/>
  <c r="C15" i="1"/>
  <c r="BI15" i="1"/>
  <c r="BL15" i="1"/>
  <c r="BF15" i="1"/>
  <c r="CB15" i="1"/>
  <c r="BY15" i="1"/>
  <c r="AP15" i="1"/>
  <c r="CN15" i="1"/>
  <c r="Y15" i="1"/>
  <c r="CO15" i="1"/>
  <c r="BA15" i="1"/>
  <c r="AC15" i="1"/>
  <c r="AG15" i="1"/>
  <c r="CP15" i="1"/>
  <c r="AK15" i="1"/>
  <c r="CQ15" i="1"/>
  <c r="BD15" i="1"/>
  <c r="AL15" i="1"/>
  <c r="BW15" i="1"/>
  <c r="CR15" i="1"/>
  <c r="CS15" i="1"/>
  <c r="AH15" i="1"/>
  <c r="AW15" i="1"/>
  <c r="AF15" i="1"/>
  <c r="AM15" i="1"/>
  <c r="W15" i="1"/>
  <c r="BE15" i="1"/>
  <c r="CT15" i="1"/>
  <c r="CU15" i="1"/>
  <c r="AU15" i="1"/>
  <c r="BJ15" i="1"/>
  <c r="CV15" i="1"/>
  <c r="CW15" i="1"/>
  <c r="CX15" i="1"/>
  <c r="AN15" i="1"/>
  <c r="AV15" i="1"/>
  <c r="AY15" i="1"/>
  <c r="BZ15" i="1"/>
  <c r="BX15" i="1"/>
  <c r="BB15" i="1"/>
  <c r="R15" i="1"/>
  <c r="CA15" i="1"/>
  <c r="AA15" i="1"/>
  <c r="CC15" i="1"/>
  <c r="BV15" i="1"/>
  <c r="AR15" i="1"/>
  <c r="CY15" i="1"/>
  <c r="BM15" i="1"/>
  <c r="BR15" i="1"/>
  <c r="BN15" i="1"/>
  <c r="CZ15" i="1"/>
  <c r="BT15" i="1"/>
  <c r="BS15" i="1"/>
  <c r="DA15" i="1"/>
  <c r="BU15" i="1"/>
  <c r="DB15" i="1"/>
  <c r="BO15" i="1"/>
  <c r="BG15" i="1"/>
  <c r="AI15" i="1"/>
  <c r="V15" i="1"/>
  <c r="DC15" i="1"/>
  <c r="B15" i="1"/>
  <c r="T5" i="1"/>
  <c r="E5" i="1"/>
  <c r="F5" i="1"/>
  <c r="X5" i="1"/>
  <c r="N5" i="1"/>
  <c r="N17" i="1" s="1"/>
  <c r="CD5" i="1"/>
  <c r="I5" i="1"/>
  <c r="J5" i="1"/>
  <c r="D5" i="1"/>
  <c r="G5" i="1"/>
  <c r="O5" i="1"/>
  <c r="P5" i="1"/>
  <c r="Z5" i="1"/>
  <c r="M5" i="1"/>
  <c r="AB5" i="1"/>
  <c r="H5" i="1"/>
  <c r="Q5" i="1"/>
  <c r="AD5" i="1"/>
  <c r="K5" i="1"/>
  <c r="AE5" i="1"/>
  <c r="L5" i="1"/>
  <c r="CE5" i="1"/>
  <c r="CF5" i="1"/>
  <c r="S5" i="1"/>
  <c r="AS5" i="1"/>
  <c r="CG5" i="1"/>
  <c r="CH5" i="1"/>
  <c r="AX5" i="1"/>
  <c r="CI5" i="1"/>
  <c r="AJ5" i="1"/>
  <c r="CJ5" i="1"/>
  <c r="CK5" i="1"/>
  <c r="AT5" i="1"/>
  <c r="AQ5" i="1"/>
  <c r="CL5" i="1"/>
  <c r="U5" i="1"/>
  <c r="AO5" i="1"/>
  <c r="BC5" i="1"/>
  <c r="BH5" i="1"/>
  <c r="BK5" i="1"/>
  <c r="CM5" i="1"/>
  <c r="AZ5" i="1"/>
  <c r="BP5" i="1"/>
  <c r="BQ5" i="1"/>
  <c r="C5" i="1"/>
  <c r="BI5" i="1"/>
  <c r="BL5" i="1"/>
  <c r="BF5" i="1"/>
  <c r="CB5" i="1"/>
  <c r="BY5" i="1"/>
  <c r="AP5" i="1"/>
  <c r="CN5" i="1"/>
  <c r="Y5" i="1"/>
  <c r="CO5" i="1"/>
  <c r="BA5" i="1"/>
  <c r="AC5" i="1"/>
  <c r="AG5" i="1"/>
  <c r="CP5" i="1"/>
  <c r="AK5" i="1"/>
  <c r="CQ5" i="1"/>
  <c r="BD5" i="1"/>
  <c r="AL5" i="1"/>
  <c r="BW5" i="1"/>
  <c r="CR5" i="1"/>
  <c r="CS5" i="1"/>
  <c r="AH5" i="1"/>
  <c r="AW5" i="1"/>
  <c r="AF5" i="1"/>
  <c r="AM5" i="1"/>
  <c r="W5" i="1"/>
  <c r="BE5" i="1"/>
  <c r="CT5" i="1"/>
  <c r="CU5" i="1"/>
  <c r="AU5" i="1"/>
  <c r="BJ5" i="1"/>
  <c r="CV5" i="1"/>
  <c r="CW5" i="1"/>
  <c r="CX5" i="1"/>
  <c r="AN5" i="1"/>
  <c r="AV5" i="1"/>
  <c r="AY5" i="1"/>
  <c r="BZ5" i="1"/>
  <c r="BX5" i="1"/>
  <c r="BB5" i="1"/>
  <c r="R5" i="1"/>
  <c r="CA5" i="1"/>
  <c r="AA5" i="1"/>
  <c r="CC5" i="1"/>
  <c r="BV5" i="1"/>
  <c r="AR5" i="1"/>
  <c r="CY5" i="1"/>
  <c r="BM5" i="1"/>
  <c r="BR5" i="1"/>
  <c r="BN5" i="1"/>
  <c r="CZ5" i="1"/>
  <c r="BT5" i="1"/>
  <c r="BS5" i="1"/>
  <c r="DA5" i="1"/>
  <c r="BU5" i="1"/>
  <c r="DB5" i="1"/>
  <c r="BO5" i="1"/>
  <c r="BG5" i="1"/>
  <c r="AI5" i="1"/>
  <c r="V5" i="1"/>
  <c r="DC5" i="1"/>
  <c r="B5" i="1"/>
  <c r="B17" i="2" l="1"/>
  <c r="X17" i="1"/>
  <c r="DC17" i="1"/>
  <c r="BN17" i="1"/>
  <c r="CZ17" i="1"/>
  <c r="BT17" i="1"/>
  <c r="BS17" i="1"/>
  <c r="DA17" i="1"/>
  <c r="BU17" i="1"/>
  <c r="DB17" i="1"/>
  <c r="BO17" i="1"/>
  <c r="BG17" i="1"/>
  <c r="AI17" i="1"/>
  <c r="V17" i="1"/>
  <c r="BZ17" i="1"/>
  <c r="BX17" i="1"/>
  <c r="BB17" i="1"/>
  <c r="R17" i="1"/>
  <c r="CA17" i="1"/>
  <c r="AA17" i="1"/>
  <c r="CC17" i="1"/>
  <c r="BV17" i="1"/>
  <c r="AR17" i="1"/>
  <c r="CY17" i="1"/>
  <c r="BM17" i="1"/>
  <c r="BR17" i="1"/>
  <c r="CM17" i="1"/>
  <c r="AZ17" i="1"/>
  <c r="BP17" i="1"/>
  <c r="BQ17" i="1"/>
  <c r="C17" i="1"/>
  <c r="BI17" i="1"/>
  <c r="BL17" i="1"/>
  <c r="BF17" i="1"/>
  <c r="CB17" i="1"/>
  <c r="BY17" i="1"/>
  <c r="AP17" i="1"/>
  <c r="CN17" i="1"/>
  <c r="Y17" i="1"/>
  <c r="CO17" i="1"/>
  <c r="BA17" i="1"/>
  <c r="AC17" i="1"/>
  <c r="AG17" i="1"/>
  <c r="CP17" i="1"/>
  <c r="AK17" i="1"/>
  <c r="CQ17" i="1"/>
  <c r="BD17" i="1"/>
  <c r="AL17" i="1"/>
  <c r="BW17" i="1"/>
  <c r="CR17" i="1"/>
  <c r="CS17" i="1"/>
  <c r="AH17" i="1"/>
  <c r="AW17" i="1"/>
  <c r="AF17" i="1"/>
  <c r="AM17" i="1"/>
  <c r="W17" i="1"/>
  <c r="BE17" i="1"/>
  <c r="CT17" i="1"/>
  <c r="CU17" i="1"/>
  <c r="AU17" i="1"/>
  <c r="BJ17" i="1"/>
  <c r="CV17" i="1"/>
  <c r="CW17" i="1"/>
  <c r="CX17" i="1"/>
  <c r="AN17" i="1"/>
  <c r="AV17" i="1"/>
  <c r="AY17" i="1"/>
  <c r="G17" i="1"/>
  <c r="O17" i="1"/>
  <c r="P17" i="1"/>
  <c r="Z17" i="1"/>
  <c r="M17" i="1"/>
  <c r="AB17" i="1"/>
  <c r="H17" i="1"/>
  <c r="Q17" i="1"/>
  <c r="AD17" i="1"/>
  <c r="K17" i="1"/>
  <c r="AE17" i="1"/>
  <c r="L17" i="1"/>
  <c r="CE17" i="1"/>
  <c r="CF17" i="1"/>
  <c r="S17" i="1"/>
  <c r="AS17" i="1"/>
  <c r="CG17" i="1"/>
  <c r="CH17" i="1"/>
  <c r="AX17" i="1"/>
  <c r="CI17" i="1"/>
  <c r="AJ17" i="1"/>
  <c r="CJ17" i="1"/>
  <c r="CK17" i="1"/>
  <c r="AT17" i="1"/>
  <c r="AQ17" i="1"/>
  <c r="CL17" i="1"/>
  <c r="U17" i="1"/>
  <c r="AO17" i="1"/>
  <c r="BC17" i="1"/>
  <c r="BH17" i="1"/>
  <c r="BK17" i="1"/>
  <c r="I17" i="1" l="1"/>
  <c r="T17" i="1"/>
  <c r="F17" i="1"/>
  <c r="B17" i="1"/>
  <c r="CD17" i="1"/>
  <c r="J17" i="1"/>
  <c r="E17" i="1"/>
  <c r="D17" i="1"/>
</calcChain>
</file>

<file path=xl/sharedStrings.xml><?xml version="1.0" encoding="utf-8"?>
<sst xmlns="http://schemas.openxmlformats.org/spreadsheetml/2006/main" count="190" uniqueCount="176">
  <si>
    <t xml:space="preserve">Naziv ekipe </t>
  </si>
  <si>
    <t xml:space="preserve">0,25 * bodovi iz prvog kruga </t>
  </si>
  <si>
    <t xml:space="preserve">Kriteriji ocjenjivanja </t>
  </si>
  <si>
    <t xml:space="preserve">Oblik prezentacije </t>
  </si>
  <si>
    <t xml:space="preserve">Primjerenost predložene analize ciljevima </t>
  </si>
  <si>
    <t xml:space="preserve">Metodologija i provedena analiza koje moraju biti u skladu s razinom obrazovanja sudionika  </t>
  </si>
  <si>
    <t xml:space="preserve">Prikaz rezultata </t>
  </si>
  <si>
    <t xml:space="preserve">0,75 * bodovi iz drugog kruga </t>
  </si>
  <si>
    <t>UKUPNO</t>
  </si>
  <si>
    <t xml:space="preserve">Ukupan broj bodova u drugom krugu Statističkog natjecanja </t>
  </si>
  <si>
    <t xml:space="preserve">Ukupan broj bodova u prvom krugu Statističkog natjecanja </t>
  </si>
  <si>
    <t xml:space="preserve">Objašnjenje rezultata i zaključci </t>
  </si>
  <si>
    <t>KAPITAL</t>
  </si>
  <si>
    <t>LUCKY</t>
  </si>
  <si>
    <t>EKOSTATYX</t>
  </si>
  <si>
    <t>VIJECE</t>
  </si>
  <si>
    <t>GUSARI</t>
  </si>
  <si>
    <t>ANĐELI</t>
  </si>
  <si>
    <t>LIMETA</t>
  </si>
  <si>
    <t>MINISTRICE</t>
  </si>
  <si>
    <t>TEHNIČAR</t>
  </si>
  <si>
    <t>PITAGORCI</t>
  </si>
  <si>
    <t>SKALAUBOJI</t>
  </si>
  <si>
    <t>GIMNACK11</t>
  </si>
  <si>
    <t>ZVJEZDICE</t>
  </si>
  <si>
    <t>CROATICA</t>
  </si>
  <si>
    <t>EKOSTAT</t>
  </si>
  <si>
    <t>DEVIZE</t>
  </si>
  <si>
    <t>KLASA</t>
  </si>
  <si>
    <t>MAMUTI</t>
  </si>
  <si>
    <t>FBM</t>
  </si>
  <si>
    <t>KNEŽIJA</t>
  </si>
  <si>
    <t>ELPROSICE</t>
  </si>
  <si>
    <t>TIM2</t>
  </si>
  <si>
    <t>ILARI</t>
  </si>
  <si>
    <t>OHIO</t>
  </si>
  <si>
    <t>KONTA</t>
  </si>
  <si>
    <t>RIŽOTO</t>
  </si>
  <si>
    <t>MORE</t>
  </si>
  <si>
    <t>KUPCI</t>
  </si>
  <si>
    <t>PATENT</t>
  </si>
  <si>
    <t>BEDARE</t>
  </si>
  <si>
    <t>SINUSS</t>
  </si>
  <si>
    <t>APSNIŠTA</t>
  </si>
  <si>
    <t>DOBIT</t>
  </si>
  <si>
    <t>TEKLA</t>
  </si>
  <si>
    <t>GRAH</t>
  </si>
  <si>
    <t>KONCESIJA</t>
  </si>
  <si>
    <t>LOSTURE</t>
  </si>
  <si>
    <t>MOĆNIUM</t>
  </si>
  <si>
    <t>FJ</t>
  </si>
  <si>
    <t>MEDIJCI</t>
  </si>
  <si>
    <t>BADDIE</t>
  </si>
  <si>
    <t>GLIAMICI11</t>
  </si>
  <si>
    <t>PCELICE3</t>
  </si>
  <si>
    <t>SANIDA345</t>
  </si>
  <si>
    <t>AKREDITIV</t>
  </si>
  <si>
    <t>LELANI</t>
  </si>
  <si>
    <t>DIG</t>
  </si>
  <si>
    <t>3D</t>
  </si>
  <si>
    <t>SILAPETLA</t>
  </si>
  <si>
    <t>KRUG</t>
  </si>
  <si>
    <t>PALONI</t>
  </si>
  <si>
    <t>TUROLJUPCI</t>
  </si>
  <si>
    <t>ZAJAM</t>
  </si>
  <si>
    <t>FRIUNI</t>
  </si>
  <si>
    <t>DIMNJAČARI</t>
  </si>
  <si>
    <t>VESELETRI</t>
  </si>
  <si>
    <t>BOGATAŠI</t>
  </si>
  <si>
    <t>THUNDER3IO</t>
  </si>
  <si>
    <t>DRUGAČIJE</t>
  </si>
  <si>
    <t>MALIBU</t>
  </si>
  <si>
    <t>DOKTORI</t>
  </si>
  <si>
    <t>SNOWFLAKE</t>
  </si>
  <si>
    <t>STAT3TIMRI</t>
  </si>
  <si>
    <t>AZIMUT</t>
  </si>
  <si>
    <t>DELTA</t>
  </si>
  <si>
    <t>HURRICANE</t>
  </si>
  <si>
    <t>POSTOTAK</t>
  </si>
  <si>
    <t>KABACCO</t>
  </si>
  <si>
    <t>TIGRIĆI1</t>
  </si>
  <si>
    <t>A2XN</t>
  </si>
  <si>
    <t>3ORI0</t>
  </si>
  <si>
    <t>AVATAR1</t>
  </si>
  <si>
    <t>SAKAMA</t>
  </si>
  <si>
    <t>PAPILLON</t>
  </si>
  <si>
    <t>PRASCICI</t>
  </si>
  <si>
    <t>GAVRAN</t>
  </si>
  <si>
    <t>GIMNACK42</t>
  </si>
  <si>
    <t>CONCEPTONE</t>
  </si>
  <si>
    <t>4DIKICE</t>
  </si>
  <si>
    <t>BUBAMAR3</t>
  </si>
  <si>
    <t>VEPROVI1</t>
  </si>
  <si>
    <t>SLJUNAK</t>
  </si>
  <si>
    <t>SOMALILAND</t>
  </si>
  <si>
    <t>BRODOGUM</t>
  </si>
  <si>
    <t>LJUBIČICE</t>
  </si>
  <si>
    <t>SIGMASSI</t>
  </si>
  <si>
    <t>POD90</t>
  </si>
  <si>
    <t>TROŠKOVI</t>
  </si>
  <si>
    <t>IVANČICE</t>
  </si>
  <si>
    <t>SŠPOVKE2</t>
  </si>
  <si>
    <t>2+1TIM</t>
  </si>
  <si>
    <t>GOMILICA</t>
  </si>
  <si>
    <t>DREAMTEAM</t>
  </si>
  <si>
    <t>DINOSAUR</t>
  </si>
  <si>
    <t>KAKTUSI</t>
  </si>
  <si>
    <t>NEBULE</t>
  </si>
  <si>
    <t>PJEGICE</t>
  </si>
  <si>
    <t>PELAMA</t>
  </si>
  <si>
    <t>SPINUT</t>
  </si>
  <si>
    <t>STOJKE</t>
  </si>
  <si>
    <t>MALCI</t>
  </si>
  <si>
    <t>KAPIBARE</t>
  </si>
  <si>
    <t>PREPISIVAC</t>
  </si>
  <si>
    <t>BEREKGC</t>
  </si>
  <si>
    <t>LAT</t>
  </si>
  <si>
    <t>ZLATNAIGLA</t>
  </si>
  <si>
    <t>CIGLE</t>
  </si>
  <si>
    <t>TULIPANI</t>
  </si>
  <si>
    <t>PLACENICE</t>
  </si>
  <si>
    <t>PAYAKANS</t>
  </si>
  <si>
    <t>TIM1</t>
  </si>
  <si>
    <t>TIM</t>
  </si>
  <si>
    <t>BISERI</t>
  </si>
  <si>
    <t>WINXICE</t>
  </si>
  <si>
    <t>HERCEGOVCI</t>
  </si>
  <si>
    <t>BSG</t>
  </si>
  <si>
    <t>EŠA</t>
  </si>
  <si>
    <t>TIGRIĆI2</t>
  </si>
  <si>
    <t>ELEKTRON</t>
  </si>
  <si>
    <t>ZIMA</t>
  </si>
  <si>
    <t>GIMNACK41</t>
  </si>
  <si>
    <t>GEOGEBRA</t>
  </si>
  <si>
    <t>TRATINČICE</t>
  </si>
  <si>
    <t>ROYALFLUSH</t>
  </si>
  <si>
    <t>SŠPOVKE1</t>
  </si>
  <si>
    <t>BRINETE</t>
  </si>
  <si>
    <t>NASČETIRI</t>
  </si>
  <si>
    <t>MATE</t>
  </si>
  <si>
    <t>MUSKETIRI</t>
  </si>
  <si>
    <t>SUSANJ</t>
  </si>
  <si>
    <t>PCELICE</t>
  </si>
  <si>
    <t>KLOROVODIK</t>
  </si>
  <si>
    <t>ELPRIMO</t>
  </si>
  <si>
    <t>SVEJEDNO3</t>
  </si>
  <si>
    <t>SLAMAČI</t>
  </si>
  <si>
    <t>EKIPA1</t>
  </si>
  <si>
    <t>ZVIJER</t>
  </si>
  <si>
    <t>BARKA</t>
  </si>
  <si>
    <t>ZLATNIDUO</t>
  </si>
  <si>
    <t>4B</t>
  </si>
  <si>
    <t>MAPETI</t>
  </si>
  <si>
    <t>GIRLS18</t>
  </si>
  <si>
    <t>ZETA</t>
  </si>
  <si>
    <t>LOKI</t>
  </si>
  <si>
    <t>TIM3</t>
  </si>
  <si>
    <t>SONJAKRALJ</t>
  </si>
  <si>
    <t>KOKO</t>
  </si>
  <si>
    <t>POBJEDNICI</t>
  </si>
  <si>
    <t>SIN</t>
  </si>
  <si>
    <t>MANDARINA</t>
  </si>
  <si>
    <t>JEZICARI</t>
  </si>
  <si>
    <t>ALA</t>
  </si>
  <si>
    <t>ARISTOTEL</t>
  </si>
  <si>
    <t>RIMAC</t>
  </si>
  <si>
    <t>BASKET</t>
  </si>
  <si>
    <t>LIVI</t>
  </si>
  <si>
    <t>MUSKE</t>
  </si>
  <si>
    <t>STEMATIX</t>
  </si>
  <si>
    <t>KERBAL</t>
  </si>
  <si>
    <t>GLEMBAJ1</t>
  </si>
  <si>
    <t>2022./2023.</t>
  </si>
  <si>
    <t>ELPROS</t>
  </si>
  <si>
    <t>ZVSVR</t>
  </si>
  <si>
    <t>U predselekciji drugoga kruga natjecanja ocjenjivanje je provela mag. math. Jelena Gusić Munđar, predavačica na Katedri za kvantitativne metode, Fakultet organizacije i informatike u Varaždinu.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</si>
</sst>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sz val="18"/>
      <color theme="1"/>
      <name val="Arial"/>
      <family val="2"/>
      <charset val="238"/>
    </font>
    <font>
      <sz val="18"/>
      <color theme="1"/>
      <name val="Arial"/>
      <family val="2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auto="1"/>
      </top>
      <bottom style="thin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theme="0" tint="-0.499984740745262"/>
      </left>
      <right/>
      <top style="medium">
        <color auto="1"/>
      </top>
      <bottom style="thin">
        <color theme="0" tint="-0.499984740745262"/>
      </bottom>
      <diagonal/>
    </border>
    <border>
      <left/>
      <right/>
      <top style="medium">
        <color auto="1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1" fillId="2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2" fontId="0" fillId="0" borderId="0" xfId="0" applyNumberFormat="1"/>
    <xf numFmtId="2" fontId="3" fillId="0" borderId="0" xfId="0" applyNumberFormat="1" applyFont="1"/>
    <xf numFmtId="0" fontId="2" fillId="2" borderId="1" xfId="0" applyFont="1" applyFill="1" applyBorder="1" applyAlignment="1">
      <alignment horizontal="left" vertical="center" wrapText="1"/>
    </xf>
    <xf numFmtId="0" fontId="0" fillId="4" borderId="0" xfId="0" applyFill="1"/>
    <xf numFmtId="0" fontId="0" fillId="5" borderId="0" xfId="0" applyFill="1"/>
    <xf numFmtId="0" fontId="5" fillId="5" borderId="0" xfId="0" applyFont="1" applyFill="1" applyAlignment="1">
      <alignment horizontal="right" vertical="center"/>
    </xf>
    <xf numFmtId="0" fontId="2" fillId="2" borderId="4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2" fontId="4" fillId="3" borderId="0" xfId="0" applyNumberFormat="1" applyFont="1" applyFill="1" applyAlignment="1">
      <alignment vertical="center"/>
    </xf>
    <xf numFmtId="2" fontId="4" fillId="0" borderId="0" xfId="0" applyNumberFormat="1" applyFont="1" applyAlignment="1">
      <alignment vertical="center"/>
    </xf>
    <xf numFmtId="2" fontId="2" fillId="2" borderId="0" xfId="0" applyNumberFormat="1" applyFont="1" applyFill="1" applyAlignment="1">
      <alignment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 wrapText="1"/>
    </xf>
    <xf numFmtId="0" fontId="0" fillId="0" borderId="0" xfId="0" applyBorder="1"/>
    <xf numFmtId="2" fontId="2" fillId="2" borderId="0" xfId="0" applyNumberFormat="1" applyFont="1" applyFill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6" fillId="5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right" vertical="center" wrapText="1"/>
    </xf>
    <xf numFmtId="0" fontId="5" fillId="5" borderId="5" xfId="0" applyFont="1" applyFill="1" applyBorder="1" applyAlignment="1">
      <alignment horizontal="center" vertical="center"/>
    </xf>
  </cellXfs>
  <cellStyles count="1">
    <cellStyle name="Normal" xfId="0" builtinId="0"/>
  </cellStyles>
  <dxfs count="10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FB6A5B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63876" cy="638417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3876" cy="63841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63876" cy="638417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3876" cy="63841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D19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4.4" x14ac:dyDescent="0.3"/>
  <cols>
    <col min="1" max="1" width="56.77734375" customWidth="1"/>
    <col min="2" max="11" width="12.6640625" customWidth="1"/>
    <col min="12" max="12" width="10.44140625" customWidth="1"/>
    <col min="13" max="13" width="11.5546875" customWidth="1"/>
    <col min="14" max="14" width="12.5546875" customWidth="1"/>
    <col min="16" max="16" width="9.6640625" customWidth="1"/>
    <col min="17" max="17" width="12.33203125" customWidth="1"/>
    <col min="19" max="19" width="11.109375" customWidth="1"/>
    <col min="20" max="20" width="13.33203125" customWidth="1"/>
    <col min="21" max="21" width="12.33203125" customWidth="1"/>
    <col min="24" max="24" width="10.88671875" customWidth="1"/>
    <col min="25" max="25" width="11.109375" customWidth="1"/>
    <col min="27" max="27" width="12.5546875" customWidth="1"/>
    <col min="29" max="29" width="12.44140625" customWidth="1"/>
    <col min="30" max="30" width="14.33203125" customWidth="1"/>
    <col min="31" max="31" width="10.44140625" customWidth="1"/>
    <col min="32" max="32" width="13.33203125" customWidth="1"/>
    <col min="33" max="33" width="10.5546875" customWidth="1"/>
    <col min="34" max="34" width="12.44140625" customWidth="1"/>
    <col min="35" max="35" width="11" customWidth="1"/>
    <col min="38" max="38" width="12.33203125" customWidth="1"/>
    <col min="39" max="39" width="11.6640625" customWidth="1"/>
    <col min="40" max="40" width="12.33203125" customWidth="1"/>
    <col min="41" max="41" width="14" customWidth="1"/>
    <col min="45" max="45" width="13.109375" customWidth="1"/>
    <col min="46" max="46" width="10.88671875" customWidth="1"/>
    <col min="47" max="47" width="11" customWidth="1"/>
    <col min="48" max="48" width="12.109375" customWidth="1"/>
    <col min="49" max="49" width="11.44140625" customWidth="1"/>
    <col min="50" max="50" width="11.6640625" customWidth="1"/>
    <col min="51" max="51" width="11.88671875" customWidth="1"/>
    <col min="54" max="54" width="11.109375" customWidth="1"/>
    <col min="55" max="55" width="10.6640625" customWidth="1"/>
    <col min="60" max="60" width="14.6640625" customWidth="1"/>
    <col min="61" max="61" width="12.6640625" customWidth="1"/>
    <col min="64" max="64" width="11.33203125" customWidth="1"/>
    <col min="65" max="65" width="11.109375" customWidth="1"/>
    <col min="67" max="67" width="13.44140625" customWidth="1"/>
    <col min="68" max="68" width="12.109375" customWidth="1"/>
    <col min="69" max="69" width="12.33203125" customWidth="1"/>
    <col min="70" max="70" width="13.44140625" customWidth="1"/>
    <col min="71" max="71" width="10.5546875" customWidth="1"/>
    <col min="74" max="74" width="10.6640625" customWidth="1"/>
    <col min="75" max="75" width="11" customWidth="1"/>
    <col min="76" max="76" width="11.88671875" customWidth="1"/>
    <col min="79" max="79" width="12.44140625" customWidth="1"/>
    <col min="80" max="80" width="13.109375" customWidth="1"/>
    <col min="81" max="81" width="12.6640625" customWidth="1"/>
    <col min="82" max="82" width="11.6640625" customWidth="1"/>
    <col min="83" max="83" width="12.5546875" customWidth="1"/>
    <col min="84" max="84" width="12" customWidth="1"/>
    <col min="86" max="86" width="13.33203125" customWidth="1"/>
    <col min="87" max="87" width="11.6640625" customWidth="1"/>
    <col min="88" max="88" width="12.33203125" customWidth="1"/>
    <col min="89" max="89" width="11.5546875" customWidth="1"/>
    <col min="91" max="91" width="9.5546875" customWidth="1"/>
    <col min="92" max="92" width="11.88671875" customWidth="1"/>
    <col min="93" max="93" width="12" customWidth="1"/>
    <col min="94" max="94" width="14" customWidth="1"/>
    <col min="95" max="95" width="11" customWidth="1"/>
    <col min="97" max="97" width="11.44140625" customWidth="1"/>
    <col min="98" max="98" width="12" customWidth="1"/>
    <col min="100" max="100" width="11.5546875" customWidth="1"/>
    <col min="101" max="101" width="13.6640625" customWidth="1"/>
    <col min="103" max="103" width="15" customWidth="1"/>
    <col min="104" max="105" width="12.44140625" customWidth="1"/>
    <col min="107" max="107" width="10.88671875" customWidth="1"/>
  </cols>
  <sheetData>
    <row r="1" spans="1:108" ht="53.1" customHeight="1" thickBot="1" x14ac:dyDescent="0.35">
      <c r="A1" s="17"/>
      <c r="B1" s="18"/>
      <c r="C1" s="18"/>
      <c r="D1" s="18"/>
      <c r="E1" s="18"/>
      <c r="F1" s="18"/>
      <c r="G1" s="18"/>
      <c r="H1" s="18"/>
      <c r="I1" s="18"/>
      <c r="J1" s="38"/>
      <c r="K1" s="38"/>
      <c r="DA1" s="34"/>
      <c r="DB1" s="34"/>
      <c r="DC1" s="19" t="s">
        <v>172</v>
      </c>
    </row>
    <row r="2" spans="1:108" ht="30" customHeight="1" x14ac:dyDescent="0.3">
      <c r="A2" s="20" t="s">
        <v>0</v>
      </c>
      <c r="B2" s="2" t="s">
        <v>72</v>
      </c>
      <c r="C2" s="2" t="s">
        <v>113</v>
      </c>
      <c r="D2" s="2" t="s">
        <v>80</v>
      </c>
      <c r="E2" s="2" t="s">
        <v>74</v>
      </c>
      <c r="F2" s="2" t="s">
        <v>75</v>
      </c>
      <c r="G2" s="2" t="s">
        <v>81</v>
      </c>
      <c r="H2" s="2" t="s">
        <v>87</v>
      </c>
      <c r="I2" s="2" t="s">
        <v>15</v>
      </c>
      <c r="J2" s="2" t="s">
        <v>79</v>
      </c>
      <c r="K2" s="2" t="s">
        <v>14</v>
      </c>
      <c r="L2" s="2" t="s">
        <v>90</v>
      </c>
      <c r="M2" s="2" t="s">
        <v>85</v>
      </c>
      <c r="N2" s="2" t="s">
        <v>77</v>
      </c>
      <c r="O2" s="2" t="s">
        <v>82</v>
      </c>
      <c r="P2" s="2" t="s">
        <v>83</v>
      </c>
      <c r="Q2" s="2" t="s">
        <v>88</v>
      </c>
      <c r="R2" s="2" t="s">
        <v>151</v>
      </c>
      <c r="S2" s="2" t="s">
        <v>93</v>
      </c>
      <c r="T2" s="2" t="s">
        <v>73</v>
      </c>
      <c r="U2" s="2" t="s">
        <v>104</v>
      </c>
      <c r="V2" s="2" t="s">
        <v>170</v>
      </c>
      <c r="W2" s="2" t="s">
        <v>137</v>
      </c>
      <c r="X2" s="2" t="s">
        <v>76</v>
      </c>
      <c r="Y2" s="2" t="s">
        <v>121</v>
      </c>
      <c r="Z2" s="2" t="s">
        <v>84</v>
      </c>
      <c r="AA2" s="2" t="s">
        <v>153</v>
      </c>
      <c r="AB2" s="2" t="s">
        <v>86</v>
      </c>
      <c r="AC2" s="2" t="s">
        <v>124</v>
      </c>
      <c r="AD2" s="2" t="s">
        <v>89</v>
      </c>
      <c r="AE2" s="2" t="s">
        <v>16</v>
      </c>
      <c r="AF2" s="2" t="s">
        <v>135</v>
      </c>
      <c r="AG2" s="2" t="s">
        <v>125</v>
      </c>
      <c r="AH2" s="2" t="s">
        <v>133</v>
      </c>
      <c r="AI2" s="2" t="s">
        <v>169</v>
      </c>
      <c r="AJ2" s="2" t="s">
        <v>98</v>
      </c>
      <c r="AK2" s="2" t="s">
        <v>127</v>
      </c>
      <c r="AL2" s="2" t="s">
        <v>129</v>
      </c>
      <c r="AM2" s="2" t="s">
        <v>136</v>
      </c>
      <c r="AN2" s="2" t="s">
        <v>145</v>
      </c>
      <c r="AO2" s="2" t="s">
        <v>105</v>
      </c>
      <c r="AP2" s="2" t="s">
        <v>119</v>
      </c>
      <c r="AQ2" s="2" t="s">
        <v>102</v>
      </c>
      <c r="AR2" s="2" t="s">
        <v>156</v>
      </c>
      <c r="AS2" s="2" t="s">
        <v>94</v>
      </c>
      <c r="AT2" s="2" t="s">
        <v>101</v>
      </c>
      <c r="AU2" s="2" t="s">
        <v>140</v>
      </c>
      <c r="AV2" s="2" t="s">
        <v>146</v>
      </c>
      <c r="AW2" s="2" t="s">
        <v>134</v>
      </c>
      <c r="AX2" s="2" t="s">
        <v>96</v>
      </c>
      <c r="AY2" s="2" t="s">
        <v>147</v>
      </c>
      <c r="AZ2" s="2" t="s">
        <v>110</v>
      </c>
      <c r="BA2" s="2" t="s">
        <v>123</v>
      </c>
      <c r="BB2" s="2" t="s">
        <v>150</v>
      </c>
      <c r="BC2" s="2" t="s">
        <v>106</v>
      </c>
      <c r="BD2" s="2" t="s">
        <v>17</v>
      </c>
      <c r="BE2" s="2" t="s">
        <v>13</v>
      </c>
      <c r="BF2" s="2" t="s">
        <v>116</v>
      </c>
      <c r="BG2" s="2" t="s">
        <v>168</v>
      </c>
      <c r="BH2" s="2" t="s">
        <v>107</v>
      </c>
      <c r="BI2" s="2" t="s">
        <v>114</v>
      </c>
      <c r="BJ2" s="2" t="s">
        <v>141</v>
      </c>
      <c r="BK2" s="2" t="s">
        <v>108</v>
      </c>
      <c r="BL2" s="2" t="s">
        <v>115</v>
      </c>
      <c r="BM2" s="2" t="s">
        <v>158</v>
      </c>
      <c r="BN2" s="2" t="s">
        <v>160</v>
      </c>
      <c r="BO2" s="2" t="s">
        <v>167</v>
      </c>
      <c r="BP2" s="2" t="s">
        <v>111</v>
      </c>
      <c r="BQ2" s="2" t="s">
        <v>112</v>
      </c>
      <c r="BR2" s="2" t="s">
        <v>159</v>
      </c>
      <c r="BS2" s="2" t="s">
        <v>163</v>
      </c>
      <c r="BT2" s="2" t="s">
        <v>162</v>
      </c>
      <c r="BU2" s="2" t="s">
        <v>165</v>
      </c>
      <c r="BV2" s="2" t="s">
        <v>155</v>
      </c>
      <c r="BW2" s="2" t="s">
        <v>130</v>
      </c>
      <c r="BX2" s="2" t="s">
        <v>149</v>
      </c>
      <c r="BY2" s="2" t="s">
        <v>118</v>
      </c>
      <c r="BZ2" s="2" t="s">
        <v>148</v>
      </c>
      <c r="CA2" s="2" t="s">
        <v>152</v>
      </c>
      <c r="CB2" s="2" t="s">
        <v>117</v>
      </c>
      <c r="CC2" s="2" t="s">
        <v>154</v>
      </c>
      <c r="CD2" s="2" t="s">
        <v>78</v>
      </c>
      <c r="CE2" s="2" t="s">
        <v>91</v>
      </c>
      <c r="CF2" s="2" t="s">
        <v>92</v>
      </c>
      <c r="CG2" s="2" t="s">
        <v>12</v>
      </c>
      <c r="CH2" s="2" t="s">
        <v>95</v>
      </c>
      <c r="CI2" s="2" t="s">
        <v>97</v>
      </c>
      <c r="CJ2" s="2" t="s">
        <v>99</v>
      </c>
      <c r="CK2" s="2" t="s">
        <v>100</v>
      </c>
      <c r="CL2" s="2" t="s">
        <v>103</v>
      </c>
      <c r="CM2" s="2" t="s">
        <v>109</v>
      </c>
      <c r="CN2" s="2" t="s">
        <v>120</v>
      </c>
      <c r="CO2" s="2" t="s">
        <v>122</v>
      </c>
      <c r="CP2" s="2" t="s">
        <v>126</v>
      </c>
      <c r="CQ2" s="2" t="s">
        <v>128</v>
      </c>
      <c r="CR2" s="2" t="s">
        <v>131</v>
      </c>
      <c r="CS2" s="2" t="s">
        <v>132</v>
      </c>
      <c r="CT2" s="2" t="s">
        <v>138</v>
      </c>
      <c r="CU2" s="2" t="s">
        <v>139</v>
      </c>
      <c r="CV2" s="2" t="s">
        <v>142</v>
      </c>
      <c r="CW2" s="2" t="s">
        <v>143</v>
      </c>
      <c r="CX2" s="2" t="s">
        <v>144</v>
      </c>
      <c r="CY2" s="2" t="s">
        <v>157</v>
      </c>
      <c r="CZ2" s="2" t="s">
        <v>161</v>
      </c>
      <c r="DA2" s="2" t="s">
        <v>164</v>
      </c>
      <c r="DB2" s="2" t="s">
        <v>166</v>
      </c>
      <c r="DC2" s="35" t="s">
        <v>171</v>
      </c>
      <c r="DD2" s="28"/>
    </row>
    <row r="3" spans="1:108" ht="15" customHeight="1" x14ac:dyDescent="0.3">
      <c r="A3" s="3"/>
      <c r="B3" s="4"/>
      <c r="D3" s="4"/>
      <c r="E3" s="4"/>
      <c r="F3" s="4"/>
      <c r="I3" s="4"/>
      <c r="J3" s="4"/>
      <c r="N3" s="4"/>
      <c r="T3" s="4"/>
      <c r="X3" s="4"/>
      <c r="CD3" s="4"/>
    </row>
    <row r="4" spans="1:108" ht="15" customHeight="1" x14ac:dyDescent="0.3">
      <c r="A4" s="5" t="s">
        <v>10</v>
      </c>
      <c r="B4" s="25">
        <v>100</v>
      </c>
      <c r="C4" s="25">
        <v>86.7</v>
      </c>
      <c r="D4" s="25">
        <v>95.57</v>
      </c>
      <c r="E4" s="25">
        <v>100</v>
      </c>
      <c r="F4" s="25">
        <v>100</v>
      </c>
      <c r="G4" s="25">
        <v>95.57</v>
      </c>
      <c r="H4" s="25">
        <v>92.23</v>
      </c>
      <c r="I4" s="25">
        <v>95.57</v>
      </c>
      <c r="J4" s="25">
        <v>95.57</v>
      </c>
      <c r="K4" s="25">
        <v>91.13</v>
      </c>
      <c r="L4" s="25">
        <v>91.13</v>
      </c>
      <c r="M4" s="25">
        <v>92.23</v>
      </c>
      <c r="N4" s="25">
        <v>95.57</v>
      </c>
      <c r="O4" s="25">
        <v>95.57</v>
      </c>
      <c r="P4" s="25">
        <v>95.57</v>
      </c>
      <c r="Q4" s="25">
        <v>92.23</v>
      </c>
      <c r="R4" s="25">
        <v>76.7</v>
      </c>
      <c r="S4" s="25">
        <v>91.13</v>
      </c>
      <c r="T4" s="25">
        <v>100</v>
      </c>
      <c r="U4" s="25">
        <v>86.7</v>
      </c>
      <c r="V4" s="25">
        <v>67.83</v>
      </c>
      <c r="W4" s="25">
        <v>78.930000000000007</v>
      </c>
      <c r="X4" s="25">
        <v>96.67</v>
      </c>
      <c r="Y4" s="25">
        <v>83.37</v>
      </c>
      <c r="Z4" s="25">
        <v>93.33</v>
      </c>
      <c r="AA4" s="25">
        <v>74.5</v>
      </c>
      <c r="AB4" s="25">
        <v>92.23</v>
      </c>
      <c r="AC4" s="25">
        <v>82.27</v>
      </c>
      <c r="AD4" s="25">
        <v>91.13</v>
      </c>
      <c r="AE4" s="25">
        <v>91.13</v>
      </c>
      <c r="AF4" s="25">
        <v>80.03</v>
      </c>
      <c r="AG4" s="25">
        <v>82.27</v>
      </c>
      <c r="AH4" s="25">
        <v>82.23</v>
      </c>
      <c r="AI4" s="25">
        <v>68.900000000000006</v>
      </c>
      <c r="AJ4" s="25">
        <v>88.9</v>
      </c>
      <c r="AK4" s="25">
        <v>82.27</v>
      </c>
      <c r="AL4" s="25">
        <v>82.27</v>
      </c>
      <c r="AM4" s="25">
        <v>78.930000000000007</v>
      </c>
      <c r="AN4" s="25">
        <v>77.83</v>
      </c>
      <c r="AO4" s="25">
        <v>86.7</v>
      </c>
      <c r="AP4" s="25">
        <v>83.37</v>
      </c>
      <c r="AQ4" s="25">
        <v>86.7</v>
      </c>
      <c r="AR4" s="25">
        <v>73.400000000000006</v>
      </c>
      <c r="AS4" s="25">
        <v>91.13</v>
      </c>
      <c r="AT4" s="25">
        <v>87.8</v>
      </c>
      <c r="AU4" s="25">
        <v>77.83</v>
      </c>
      <c r="AV4" s="25">
        <v>77.83</v>
      </c>
      <c r="AW4" s="25">
        <v>82.23</v>
      </c>
      <c r="AX4" s="25">
        <v>90</v>
      </c>
      <c r="AY4" s="25">
        <v>77.83</v>
      </c>
      <c r="AZ4" s="25">
        <v>86.7</v>
      </c>
      <c r="BA4" s="25">
        <v>82.27</v>
      </c>
      <c r="BB4" s="25">
        <v>77.8</v>
      </c>
      <c r="BC4" s="25">
        <v>86.7</v>
      </c>
      <c r="BD4" s="25">
        <v>82.27</v>
      </c>
      <c r="BE4" s="25">
        <v>78.930000000000007</v>
      </c>
      <c r="BF4" s="25">
        <v>84.47</v>
      </c>
      <c r="BG4" s="25">
        <v>68.97</v>
      </c>
      <c r="BH4" s="25">
        <v>86.7</v>
      </c>
      <c r="BI4" s="25">
        <v>86.7</v>
      </c>
      <c r="BJ4" s="25">
        <v>77.83</v>
      </c>
      <c r="BK4" s="25">
        <v>86.7</v>
      </c>
      <c r="BL4" s="25">
        <v>86.7</v>
      </c>
      <c r="BM4" s="25">
        <v>73.400000000000006</v>
      </c>
      <c r="BN4" s="25">
        <v>73.400000000000006</v>
      </c>
      <c r="BO4" s="25">
        <v>68.97</v>
      </c>
      <c r="BP4" s="25">
        <v>86.7</v>
      </c>
      <c r="BQ4" s="25">
        <v>86.7</v>
      </c>
      <c r="BR4" s="25">
        <v>73.400000000000006</v>
      </c>
      <c r="BS4" s="25">
        <v>73.400000000000006</v>
      </c>
      <c r="BT4" s="25">
        <v>73.400000000000006</v>
      </c>
      <c r="BU4" s="25">
        <v>70.069999999999993</v>
      </c>
      <c r="BV4" s="25">
        <v>73.400000000000006</v>
      </c>
      <c r="BW4" s="25">
        <v>82.27</v>
      </c>
      <c r="BX4" s="25">
        <v>77.83</v>
      </c>
      <c r="BY4" s="25">
        <v>83.37</v>
      </c>
      <c r="BZ4" s="25">
        <v>77.83</v>
      </c>
      <c r="CA4" s="25">
        <v>75.569999999999993</v>
      </c>
      <c r="CB4" s="25">
        <v>84.47</v>
      </c>
      <c r="CC4" s="25">
        <v>74.47</v>
      </c>
      <c r="CD4" s="25">
        <v>95.57</v>
      </c>
      <c r="CE4" s="25">
        <v>91.13</v>
      </c>
      <c r="CF4" s="25">
        <v>91.13</v>
      </c>
      <c r="CG4" s="25">
        <v>91.13</v>
      </c>
      <c r="CH4" s="25">
        <v>91.13</v>
      </c>
      <c r="CI4" s="25">
        <v>88.9</v>
      </c>
      <c r="CJ4" s="25">
        <v>88.9</v>
      </c>
      <c r="CK4" s="25">
        <v>88.9</v>
      </c>
      <c r="CL4" s="25">
        <v>86.7</v>
      </c>
      <c r="CM4" s="25">
        <v>86.7</v>
      </c>
      <c r="CN4" s="25">
        <v>83.37</v>
      </c>
      <c r="CO4" s="25">
        <v>82.27</v>
      </c>
      <c r="CP4" s="25">
        <v>82.27</v>
      </c>
      <c r="CQ4" s="25">
        <v>82.27</v>
      </c>
      <c r="CR4" s="25">
        <v>82.27</v>
      </c>
      <c r="CS4" s="25">
        <v>82.27</v>
      </c>
      <c r="CT4" s="25">
        <v>78.900000000000006</v>
      </c>
      <c r="CU4" s="25">
        <v>77.83</v>
      </c>
      <c r="CV4" s="25">
        <v>77.83</v>
      </c>
      <c r="CW4" s="25">
        <v>77.83</v>
      </c>
      <c r="CX4" s="25">
        <v>77.83</v>
      </c>
      <c r="CY4" s="25">
        <v>73.400000000000006</v>
      </c>
      <c r="CZ4" s="25">
        <v>73.400000000000006</v>
      </c>
      <c r="DA4" s="25">
        <v>71.17</v>
      </c>
      <c r="DB4" s="25">
        <v>68.97</v>
      </c>
      <c r="DC4" s="25">
        <v>62.3</v>
      </c>
    </row>
    <row r="5" spans="1:108" ht="15" customHeight="1" x14ac:dyDescent="0.3">
      <c r="A5" s="5" t="s">
        <v>1</v>
      </c>
      <c r="B5" s="25">
        <f t="shared" ref="B5:AG5" si="0">0.25*B4</f>
        <v>25</v>
      </c>
      <c r="C5" s="25">
        <f t="shared" si="0"/>
        <v>21.675000000000001</v>
      </c>
      <c r="D5" s="25">
        <f t="shared" si="0"/>
        <v>23.892499999999998</v>
      </c>
      <c r="E5" s="25">
        <f t="shared" si="0"/>
        <v>25</v>
      </c>
      <c r="F5" s="25">
        <f t="shared" si="0"/>
        <v>25</v>
      </c>
      <c r="G5" s="25">
        <f t="shared" si="0"/>
        <v>23.892499999999998</v>
      </c>
      <c r="H5" s="25">
        <f t="shared" si="0"/>
        <v>23.057500000000001</v>
      </c>
      <c r="I5" s="25">
        <f t="shared" si="0"/>
        <v>23.892499999999998</v>
      </c>
      <c r="J5" s="25">
        <f t="shared" si="0"/>
        <v>23.892499999999998</v>
      </c>
      <c r="K5" s="25">
        <f t="shared" si="0"/>
        <v>22.782499999999999</v>
      </c>
      <c r="L5" s="25">
        <f t="shared" si="0"/>
        <v>22.782499999999999</v>
      </c>
      <c r="M5" s="25">
        <f t="shared" si="0"/>
        <v>23.057500000000001</v>
      </c>
      <c r="N5" s="25">
        <f t="shared" si="0"/>
        <v>23.892499999999998</v>
      </c>
      <c r="O5" s="25">
        <f t="shared" si="0"/>
        <v>23.892499999999998</v>
      </c>
      <c r="P5" s="25">
        <f t="shared" si="0"/>
        <v>23.892499999999998</v>
      </c>
      <c r="Q5" s="25">
        <f t="shared" si="0"/>
        <v>23.057500000000001</v>
      </c>
      <c r="R5" s="25">
        <f t="shared" si="0"/>
        <v>19.175000000000001</v>
      </c>
      <c r="S5" s="25">
        <f t="shared" si="0"/>
        <v>22.782499999999999</v>
      </c>
      <c r="T5" s="25">
        <f t="shared" si="0"/>
        <v>25</v>
      </c>
      <c r="U5" s="25">
        <f t="shared" si="0"/>
        <v>21.675000000000001</v>
      </c>
      <c r="V5" s="25">
        <f t="shared" si="0"/>
        <v>16.9575</v>
      </c>
      <c r="W5" s="25">
        <f t="shared" si="0"/>
        <v>19.732500000000002</v>
      </c>
      <c r="X5" s="25">
        <f t="shared" si="0"/>
        <v>24.1675</v>
      </c>
      <c r="Y5" s="25">
        <f t="shared" si="0"/>
        <v>20.842500000000001</v>
      </c>
      <c r="Z5" s="25">
        <f t="shared" si="0"/>
        <v>23.3325</v>
      </c>
      <c r="AA5" s="25">
        <f t="shared" si="0"/>
        <v>18.625</v>
      </c>
      <c r="AB5" s="25">
        <f t="shared" si="0"/>
        <v>23.057500000000001</v>
      </c>
      <c r="AC5" s="25">
        <f t="shared" si="0"/>
        <v>20.567499999999999</v>
      </c>
      <c r="AD5" s="25">
        <f t="shared" si="0"/>
        <v>22.782499999999999</v>
      </c>
      <c r="AE5" s="25">
        <f t="shared" si="0"/>
        <v>22.782499999999999</v>
      </c>
      <c r="AF5" s="25">
        <f t="shared" si="0"/>
        <v>20.0075</v>
      </c>
      <c r="AG5" s="25">
        <f t="shared" si="0"/>
        <v>20.567499999999999</v>
      </c>
      <c r="AH5" s="25">
        <f t="shared" ref="AH5:BM5" si="1">0.25*AH4</f>
        <v>20.557500000000001</v>
      </c>
      <c r="AI5" s="25">
        <f t="shared" si="1"/>
        <v>17.225000000000001</v>
      </c>
      <c r="AJ5" s="25">
        <f t="shared" si="1"/>
        <v>22.225000000000001</v>
      </c>
      <c r="AK5" s="25">
        <f t="shared" si="1"/>
        <v>20.567499999999999</v>
      </c>
      <c r="AL5" s="25">
        <f t="shared" si="1"/>
        <v>20.567499999999999</v>
      </c>
      <c r="AM5" s="25">
        <f t="shared" si="1"/>
        <v>19.732500000000002</v>
      </c>
      <c r="AN5" s="25">
        <f t="shared" si="1"/>
        <v>19.4575</v>
      </c>
      <c r="AO5" s="25">
        <f t="shared" si="1"/>
        <v>21.675000000000001</v>
      </c>
      <c r="AP5" s="25">
        <f t="shared" si="1"/>
        <v>20.842500000000001</v>
      </c>
      <c r="AQ5" s="25">
        <f t="shared" si="1"/>
        <v>21.675000000000001</v>
      </c>
      <c r="AR5" s="25">
        <f t="shared" si="1"/>
        <v>18.350000000000001</v>
      </c>
      <c r="AS5" s="25">
        <f t="shared" si="1"/>
        <v>22.782499999999999</v>
      </c>
      <c r="AT5" s="25">
        <f t="shared" si="1"/>
        <v>21.95</v>
      </c>
      <c r="AU5" s="25">
        <f t="shared" si="1"/>
        <v>19.4575</v>
      </c>
      <c r="AV5" s="25">
        <f t="shared" si="1"/>
        <v>19.4575</v>
      </c>
      <c r="AW5" s="25">
        <f t="shared" si="1"/>
        <v>20.557500000000001</v>
      </c>
      <c r="AX5" s="25">
        <f t="shared" si="1"/>
        <v>22.5</v>
      </c>
      <c r="AY5" s="25">
        <f t="shared" si="1"/>
        <v>19.4575</v>
      </c>
      <c r="AZ5" s="25">
        <f t="shared" si="1"/>
        <v>21.675000000000001</v>
      </c>
      <c r="BA5" s="25">
        <f t="shared" si="1"/>
        <v>20.567499999999999</v>
      </c>
      <c r="BB5" s="25">
        <f t="shared" si="1"/>
        <v>19.45</v>
      </c>
      <c r="BC5" s="25">
        <f t="shared" si="1"/>
        <v>21.675000000000001</v>
      </c>
      <c r="BD5" s="25">
        <f t="shared" si="1"/>
        <v>20.567499999999999</v>
      </c>
      <c r="BE5" s="25">
        <f t="shared" si="1"/>
        <v>19.732500000000002</v>
      </c>
      <c r="BF5" s="25">
        <f t="shared" si="1"/>
        <v>21.1175</v>
      </c>
      <c r="BG5" s="25">
        <f t="shared" si="1"/>
        <v>17.2425</v>
      </c>
      <c r="BH5" s="25">
        <f t="shared" si="1"/>
        <v>21.675000000000001</v>
      </c>
      <c r="BI5" s="25">
        <f t="shared" si="1"/>
        <v>21.675000000000001</v>
      </c>
      <c r="BJ5" s="25">
        <f t="shared" si="1"/>
        <v>19.4575</v>
      </c>
      <c r="BK5" s="25">
        <f t="shared" si="1"/>
        <v>21.675000000000001</v>
      </c>
      <c r="BL5" s="25">
        <f t="shared" si="1"/>
        <v>21.675000000000001</v>
      </c>
      <c r="BM5" s="25">
        <f t="shared" si="1"/>
        <v>18.350000000000001</v>
      </c>
      <c r="BN5" s="25">
        <f t="shared" ref="BN5:CS5" si="2">0.25*BN4</f>
        <v>18.350000000000001</v>
      </c>
      <c r="BO5" s="25">
        <f t="shared" si="2"/>
        <v>17.2425</v>
      </c>
      <c r="BP5" s="25">
        <f t="shared" si="2"/>
        <v>21.675000000000001</v>
      </c>
      <c r="BQ5" s="25">
        <f t="shared" si="2"/>
        <v>21.675000000000001</v>
      </c>
      <c r="BR5" s="25">
        <f t="shared" si="2"/>
        <v>18.350000000000001</v>
      </c>
      <c r="BS5" s="25">
        <f t="shared" si="2"/>
        <v>18.350000000000001</v>
      </c>
      <c r="BT5" s="25">
        <f t="shared" si="2"/>
        <v>18.350000000000001</v>
      </c>
      <c r="BU5" s="25">
        <f t="shared" si="2"/>
        <v>17.517499999999998</v>
      </c>
      <c r="BV5" s="25">
        <f t="shared" si="2"/>
        <v>18.350000000000001</v>
      </c>
      <c r="BW5" s="25">
        <f t="shared" si="2"/>
        <v>20.567499999999999</v>
      </c>
      <c r="BX5" s="25">
        <f t="shared" si="2"/>
        <v>19.4575</v>
      </c>
      <c r="BY5" s="25">
        <f t="shared" si="2"/>
        <v>20.842500000000001</v>
      </c>
      <c r="BZ5" s="25">
        <f t="shared" si="2"/>
        <v>19.4575</v>
      </c>
      <c r="CA5" s="25">
        <f t="shared" si="2"/>
        <v>18.892499999999998</v>
      </c>
      <c r="CB5" s="25">
        <f t="shared" si="2"/>
        <v>21.1175</v>
      </c>
      <c r="CC5" s="25">
        <f t="shared" si="2"/>
        <v>18.6175</v>
      </c>
      <c r="CD5" s="25">
        <f t="shared" si="2"/>
        <v>23.892499999999998</v>
      </c>
      <c r="CE5" s="25">
        <f t="shared" si="2"/>
        <v>22.782499999999999</v>
      </c>
      <c r="CF5" s="25">
        <f t="shared" si="2"/>
        <v>22.782499999999999</v>
      </c>
      <c r="CG5" s="25">
        <f t="shared" si="2"/>
        <v>22.782499999999999</v>
      </c>
      <c r="CH5" s="25">
        <f t="shared" si="2"/>
        <v>22.782499999999999</v>
      </c>
      <c r="CI5" s="25">
        <f t="shared" si="2"/>
        <v>22.225000000000001</v>
      </c>
      <c r="CJ5" s="25">
        <f t="shared" si="2"/>
        <v>22.225000000000001</v>
      </c>
      <c r="CK5" s="25">
        <f t="shared" si="2"/>
        <v>22.225000000000001</v>
      </c>
      <c r="CL5" s="25">
        <f t="shared" si="2"/>
        <v>21.675000000000001</v>
      </c>
      <c r="CM5" s="25">
        <f t="shared" si="2"/>
        <v>21.675000000000001</v>
      </c>
      <c r="CN5" s="25">
        <f t="shared" si="2"/>
        <v>20.842500000000001</v>
      </c>
      <c r="CO5" s="25">
        <f t="shared" si="2"/>
        <v>20.567499999999999</v>
      </c>
      <c r="CP5" s="25">
        <f t="shared" si="2"/>
        <v>20.567499999999999</v>
      </c>
      <c r="CQ5" s="25">
        <f t="shared" si="2"/>
        <v>20.567499999999999</v>
      </c>
      <c r="CR5" s="25">
        <f t="shared" si="2"/>
        <v>20.567499999999999</v>
      </c>
      <c r="CS5" s="25">
        <f t="shared" si="2"/>
        <v>20.567499999999999</v>
      </c>
      <c r="CT5" s="25">
        <f t="shared" ref="CT5:DC5" si="3">0.25*CT4</f>
        <v>19.725000000000001</v>
      </c>
      <c r="CU5" s="25">
        <f t="shared" si="3"/>
        <v>19.4575</v>
      </c>
      <c r="CV5" s="25">
        <f t="shared" si="3"/>
        <v>19.4575</v>
      </c>
      <c r="CW5" s="25">
        <f t="shared" si="3"/>
        <v>19.4575</v>
      </c>
      <c r="CX5" s="25">
        <f t="shared" si="3"/>
        <v>19.4575</v>
      </c>
      <c r="CY5" s="25">
        <f t="shared" si="3"/>
        <v>18.350000000000001</v>
      </c>
      <c r="CZ5" s="25">
        <f t="shared" si="3"/>
        <v>18.350000000000001</v>
      </c>
      <c r="DA5" s="25">
        <f t="shared" si="3"/>
        <v>17.7925</v>
      </c>
      <c r="DB5" s="25">
        <f t="shared" si="3"/>
        <v>17.2425</v>
      </c>
      <c r="DC5" s="25">
        <f t="shared" si="3"/>
        <v>15.574999999999999</v>
      </c>
    </row>
    <row r="6" spans="1:108" ht="15" customHeight="1" x14ac:dyDescent="0.3">
      <c r="A6" s="6"/>
      <c r="B6" s="21"/>
      <c r="D6" s="21"/>
      <c r="E6" s="21"/>
      <c r="F6" s="21"/>
      <c r="I6" s="21"/>
      <c r="J6" s="21"/>
      <c r="N6" s="21"/>
      <c r="T6" s="21"/>
      <c r="X6" s="21"/>
      <c r="CD6" s="21"/>
    </row>
    <row r="7" spans="1:108" ht="15" customHeight="1" x14ac:dyDescent="0.3">
      <c r="A7" s="7" t="s">
        <v>2</v>
      </c>
      <c r="B7" s="22"/>
      <c r="D7" s="22"/>
      <c r="E7" s="22"/>
      <c r="F7" s="22"/>
      <c r="I7" s="22"/>
      <c r="J7" s="22"/>
      <c r="N7" s="22"/>
      <c r="T7" s="22"/>
      <c r="X7" s="21"/>
      <c r="CD7" s="22"/>
    </row>
    <row r="8" spans="1:108" ht="15" customHeight="1" x14ac:dyDescent="0.3">
      <c r="A8" s="3" t="s">
        <v>3</v>
      </c>
      <c r="B8" s="26">
        <v>6</v>
      </c>
      <c r="C8" s="26">
        <v>6</v>
      </c>
      <c r="D8" s="26">
        <v>5</v>
      </c>
      <c r="E8" s="26">
        <v>6</v>
      </c>
      <c r="F8" s="26">
        <v>5</v>
      </c>
      <c r="G8" s="26">
        <v>8</v>
      </c>
      <c r="H8" s="26">
        <v>6</v>
      </c>
      <c r="I8" s="26">
        <v>6</v>
      </c>
      <c r="J8" s="26">
        <v>6</v>
      </c>
      <c r="K8" s="26">
        <v>7</v>
      </c>
      <c r="L8" s="26">
        <v>6</v>
      </c>
      <c r="M8" s="26">
        <v>6</v>
      </c>
      <c r="N8" s="26">
        <v>6</v>
      </c>
      <c r="O8" s="26">
        <v>6</v>
      </c>
      <c r="P8" s="26">
        <v>8</v>
      </c>
      <c r="Q8" s="26">
        <v>6</v>
      </c>
      <c r="R8" s="26">
        <v>7</v>
      </c>
      <c r="S8" s="26">
        <v>6</v>
      </c>
      <c r="T8" s="26">
        <v>6</v>
      </c>
      <c r="U8" s="26">
        <v>6</v>
      </c>
      <c r="V8" s="26">
        <v>6</v>
      </c>
      <c r="W8" s="26">
        <v>6</v>
      </c>
      <c r="X8" s="26">
        <v>6</v>
      </c>
      <c r="Y8" s="26">
        <v>5</v>
      </c>
      <c r="Z8" s="26">
        <v>6</v>
      </c>
      <c r="AA8" s="26">
        <v>7</v>
      </c>
      <c r="AB8" s="26">
        <v>6</v>
      </c>
      <c r="AC8" s="26">
        <v>6</v>
      </c>
      <c r="AD8" s="26">
        <v>5</v>
      </c>
      <c r="AE8" s="26">
        <v>5</v>
      </c>
      <c r="AF8" s="26">
        <v>6</v>
      </c>
      <c r="AG8" s="26">
        <v>4</v>
      </c>
      <c r="AH8" s="26">
        <v>6</v>
      </c>
      <c r="AI8" s="26">
        <v>6</v>
      </c>
      <c r="AJ8" s="26">
        <v>2</v>
      </c>
      <c r="AK8" s="26">
        <v>6</v>
      </c>
      <c r="AL8" s="26">
        <v>4</v>
      </c>
      <c r="AM8" s="26">
        <v>5</v>
      </c>
      <c r="AN8" s="26">
        <v>4</v>
      </c>
      <c r="AO8" s="26">
        <v>6</v>
      </c>
      <c r="AP8" s="26">
        <v>5</v>
      </c>
      <c r="AQ8" s="26">
        <v>6</v>
      </c>
      <c r="AR8" s="26">
        <v>6</v>
      </c>
      <c r="AS8" s="26">
        <v>4</v>
      </c>
      <c r="AT8" s="26">
        <v>4</v>
      </c>
      <c r="AU8" s="26">
        <v>4</v>
      </c>
      <c r="AV8" s="26">
        <v>6</v>
      </c>
      <c r="AW8" s="26">
        <v>5</v>
      </c>
      <c r="AX8" s="26">
        <v>4</v>
      </c>
      <c r="AY8" s="26">
        <v>5</v>
      </c>
      <c r="AZ8" s="26">
        <v>4</v>
      </c>
      <c r="BA8" s="26">
        <v>5</v>
      </c>
      <c r="BB8" s="26">
        <v>5</v>
      </c>
      <c r="BC8" s="26">
        <v>5</v>
      </c>
      <c r="BD8" s="26">
        <v>5</v>
      </c>
      <c r="BE8" s="26">
        <v>5</v>
      </c>
      <c r="BF8" s="26">
        <v>4</v>
      </c>
      <c r="BG8" s="26">
        <v>5</v>
      </c>
      <c r="BH8" s="26">
        <v>4</v>
      </c>
      <c r="BI8" s="26">
        <v>5</v>
      </c>
      <c r="BJ8" s="26">
        <v>5</v>
      </c>
      <c r="BK8" s="26">
        <v>4</v>
      </c>
      <c r="BL8" s="26">
        <v>5</v>
      </c>
      <c r="BM8" s="26">
        <v>5</v>
      </c>
      <c r="BN8" s="26">
        <v>5</v>
      </c>
      <c r="BO8" s="26">
        <v>4</v>
      </c>
      <c r="BP8" s="26">
        <v>4</v>
      </c>
      <c r="BQ8" s="26">
        <v>5</v>
      </c>
      <c r="BR8" s="26">
        <v>3</v>
      </c>
      <c r="BS8" s="26">
        <v>4</v>
      </c>
      <c r="BT8" s="26">
        <v>3</v>
      </c>
      <c r="BU8" s="26">
        <v>5</v>
      </c>
      <c r="BV8" s="26">
        <v>2</v>
      </c>
      <c r="BW8" s="26">
        <v>5</v>
      </c>
      <c r="BX8" s="26">
        <v>6</v>
      </c>
      <c r="BY8" s="26">
        <v>5</v>
      </c>
      <c r="BZ8" s="26">
        <v>4</v>
      </c>
      <c r="CA8" s="26">
        <v>2</v>
      </c>
      <c r="CB8" s="26">
        <v>3</v>
      </c>
      <c r="CC8" s="26">
        <v>2</v>
      </c>
      <c r="CD8" s="26">
        <v>0</v>
      </c>
      <c r="CE8" s="26">
        <v>0</v>
      </c>
      <c r="CF8" s="26">
        <v>0</v>
      </c>
      <c r="CG8" s="26">
        <v>0</v>
      </c>
      <c r="CH8" s="26">
        <v>0</v>
      </c>
      <c r="CI8" s="26">
        <v>0</v>
      </c>
      <c r="CJ8" s="26">
        <v>0</v>
      </c>
      <c r="CK8" s="26">
        <v>0</v>
      </c>
      <c r="CL8" s="26">
        <v>0</v>
      </c>
      <c r="CM8" s="26">
        <v>0</v>
      </c>
      <c r="CN8" s="26">
        <v>0</v>
      </c>
      <c r="CO8" s="26">
        <v>0</v>
      </c>
      <c r="CP8" s="26">
        <v>0</v>
      </c>
      <c r="CQ8" s="26">
        <v>0</v>
      </c>
      <c r="CR8" s="26">
        <v>0</v>
      </c>
      <c r="CS8" s="26">
        <v>0</v>
      </c>
      <c r="CT8" s="26">
        <v>0</v>
      </c>
      <c r="CU8" s="26">
        <v>0</v>
      </c>
      <c r="CV8" s="26">
        <v>0</v>
      </c>
      <c r="CW8" s="26">
        <v>0</v>
      </c>
      <c r="CX8" s="26">
        <v>0</v>
      </c>
      <c r="CY8" s="26">
        <v>0</v>
      </c>
      <c r="CZ8" s="26">
        <v>0</v>
      </c>
      <c r="DA8" s="26">
        <v>0</v>
      </c>
      <c r="DB8" s="26">
        <v>0</v>
      </c>
      <c r="DC8" s="26">
        <v>0</v>
      </c>
    </row>
    <row r="9" spans="1:108" ht="15" customHeight="1" x14ac:dyDescent="0.3">
      <c r="A9" s="3" t="s">
        <v>4</v>
      </c>
      <c r="B9" s="26">
        <v>29</v>
      </c>
      <c r="C9" s="26">
        <v>28</v>
      </c>
      <c r="D9" s="26">
        <v>27</v>
      </c>
      <c r="E9" s="26">
        <v>28</v>
      </c>
      <c r="F9" s="26">
        <v>27</v>
      </c>
      <c r="G9" s="26">
        <v>26</v>
      </c>
      <c r="H9" s="26">
        <v>26</v>
      </c>
      <c r="I9" s="26">
        <v>26</v>
      </c>
      <c r="J9" s="26">
        <v>26</v>
      </c>
      <c r="K9" s="26">
        <v>23</v>
      </c>
      <c r="L9" s="26">
        <v>26</v>
      </c>
      <c r="M9" s="26">
        <v>25</v>
      </c>
      <c r="N9" s="26">
        <v>26</v>
      </c>
      <c r="O9" s="26">
        <v>23</v>
      </c>
      <c r="P9" s="26">
        <v>22</v>
      </c>
      <c r="Q9" s="26">
        <v>26</v>
      </c>
      <c r="R9" s="26">
        <v>27</v>
      </c>
      <c r="S9" s="26">
        <v>25</v>
      </c>
      <c r="T9" s="26">
        <v>25</v>
      </c>
      <c r="U9" s="26">
        <v>24</v>
      </c>
      <c r="V9" s="26">
        <v>26</v>
      </c>
      <c r="W9" s="26">
        <v>25</v>
      </c>
      <c r="X9" s="26">
        <v>23</v>
      </c>
      <c r="Y9" s="26">
        <v>26</v>
      </c>
      <c r="Z9" s="26">
        <v>21</v>
      </c>
      <c r="AA9" s="26">
        <v>26</v>
      </c>
      <c r="AB9" s="26">
        <v>22</v>
      </c>
      <c r="AC9" s="26">
        <v>25</v>
      </c>
      <c r="AD9" s="26">
        <v>24</v>
      </c>
      <c r="AE9" s="26">
        <v>21</v>
      </c>
      <c r="AF9" s="26">
        <v>23</v>
      </c>
      <c r="AG9" s="26">
        <v>25</v>
      </c>
      <c r="AH9" s="26">
        <v>25</v>
      </c>
      <c r="AI9" s="26">
        <v>24</v>
      </c>
      <c r="AJ9" s="26">
        <v>22</v>
      </c>
      <c r="AK9" s="26">
        <v>23</v>
      </c>
      <c r="AL9" s="26">
        <v>23</v>
      </c>
      <c r="AM9" s="26">
        <v>23</v>
      </c>
      <c r="AN9" s="26">
        <v>23</v>
      </c>
      <c r="AO9" s="26">
        <v>24</v>
      </c>
      <c r="AP9" s="26">
        <v>22</v>
      </c>
      <c r="AQ9" s="26">
        <v>24</v>
      </c>
      <c r="AR9" s="26">
        <v>22</v>
      </c>
      <c r="AS9" s="26">
        <v>24</v>
      </c>
      <c r="AT9" s="26">
        <v>23</v>
      </c>
      <c r="AU9" s="26">
        <v>25</v>
      </c>
      <c r="AV9" s="26">
        <v>22</v>
      </c>
      <c r="AW9" s="26">
        <v>22</v>
      </c>
      <c r="AX9" s="26">
        <v>22</v>
      </c>
      <c r="AY9" s="26">
        <v>19</v>
      </c>
      <c r="AZ9" s="26">
        <v>22</v>
      </c>
      <c r="BA9" s="26">
        <v>23</v>
      </c>
      <c r="BB9" s="26">
        <v>22</v>
      </c>
      <c r="BC9" s="26">
        <v>21</v>
      </c>
      <c r="BD9" s="26">
        <v>22</v>
      </c>
      <c r="BE9" s="26">
        <v>21</v>
      </c>
      <c r="BF9" s="26">
        <v>23</v>
      </c>
      <c r="BG9" s="26">
        <v>24</v>
      </c>
      <c r="BH9" s="26">
        <v>20</v>
      </c>
      <c r="BI9" s="26">
        <v>20</v>
      </c>
      <c r="BJ9" s="26">
        <v>21</v>
      </c>
      <c r="BK9" s="26">
        <v>21</v>
      </c>
      <c r="BL9" s="26">
        <v>20</v>
      </c>
      <c r="BM9" s="26">
        <v>20</v>
      </c>
      <c r="BN9" s="26">
        <v>22</v>
      </c>
      <c r="BO9" s="26">
        <v>23</v>
      </c>
      <c r="BP9" s="26">
        <v>20</v>
      </c>
      <c r="BQ9" s="26">
        <v>21</v>
      </c>
      <c r="BR9" s="26">
        <v>20</v>
      </c>
      <c r="BS9" s="26">
        <v>22</v>
      </c>
      <c r="BT9" s="26">
        <v>23</v>
      </c>
      <c r="BU9" s="26">
        <v>20</v>
      </c>
      <c r="BV9" s="26">
        <v>20</v>
      </c>
      <c r="BW9" s="26">
        <v>20</v>
      </c>
      <c r="BX9" s="26">
        <v>17</v>
      </c>
      <c r="BY9" s="26">
        <v>19</v>
      </c>
      <c r="BZ9" s="26">
        <v>18</v>
      </c>
      <c r="CA9" s="26">
        <v>17</v>
      </c>
      <c r="CB9" s="26">
        <v>14</v>
      </c>
      <c r="CC9" s="26">
        <v>11</v>
      </c>
      <c r="CD9" s="26">
        <v>0</v>
      </c>
      <c r="CE9" s="26">
        <v>0</v>
      </c>
      <c r="CF9" s="26">
        <v>0</v>
      </c>
      <c r="CG9" s="26">
        <v>0</v>
      </c>
      <c r="CH9" s="26">
        <v>0</v>
      </c>
      <c r="CI9" s="26">
        <v>0</v>
      </c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6">
        <v>0</v>
      </c>
      <c r="CR9" s="26">
        <v>0</v>
      </c>
      <c r="CS9" s="26">
        <v>0</v>
      </c>
      <c r="CT9" s="26">
        <v>0</v>
      </c>
      <c r="CU9" s="26">
        <v>0</v>
      </c>
      <c r="CV9" s="26">
        <v>0</v>
      </c>
      <c r="CW9" s="26">
        <v>0</v>
      </c>
      <c r="CX9" s="26">
        <v>0</v>
      </c>
      <c r="CY9" s="26">
        <v>0</v>
      </c>
      <c r="CZ9" s="26">
        <v>0</v>
      </c>
      <c r="DA9" s="26">
        <v>0</v>
      </c>
      <c r="DB9" s="26">
        <v>0</v>
      </c>
      <c r="DC9" s="26">
        <v>0</v>
      </c>
    </row>
    <row r="10" spans="1:108" s="1" customFormat="1" ht="26.4" x14ac:dyDescent="0.3">
      <c r="A10" s="8" t="s">
        <v>5</v>
      </c>
      <c r="B10" s="26">
        <v>9</v>
      </c>
      <c r="C10" s="27">
        <v>10</v>
      </c>
      <c r="D10" s="26">
        <v>8</v>
      </c>
      <c r="E10" s="26">
        <v>8</v>
      </c>
      <c r="F10" s="26">
        <v>9</v>
      </c>
      <c r="G10" s="27">
        <v>9</v>
      </c>
      <c r="H10" s="27">
        <v>8</v>
      </c>
      <c r="I10" s="26">
        <v>7</v>
      </c>
      <c r="J10" s="26">
        <v>6</v>
      </c>
      <c r="K10" s="27">
        <v>9</v>
      </c>
      <c r="L10" s="27">
        <v>9</v>
      </c>
      <c r="M10" s="27">
        <v>8</v>
      </c>
      <c r="N10" s="26">
        <v>5</v>
      </c>
      <c r="O10" s="27">
        <v>6</v>
      </c>
      <c r="P10" s="27">
        <v>6</v>
      </c>
      <c r="Q10" s="27">
        <v>5</v>
      </c>
      <c r="R10" s="27">
        <v>9</v>
      </c>
      <c r="S10" s="27">
        <v>5</v>
      </c>
      <c r="T10" s="26">
        <v>7</v>
      </c>
      <c r="U10" s="27">
        <v>8</v>
      </c>
      <c r="V10" s="27">
        <v>10</v>
      </c>
      <c r="W10" s="27">
        <v>8</v>
      </c>
      <c r="X10" s="26">
        <v>8</v>
      </c>
      <c r="Y10" s="27">
        <v>6</v>
      </c>
      <c r="Z10" s="27">
        <v>5</v>
      </c>
      <c r="AA10" s="27">
        <v>6</v>
      </c>
      <c r="AB10" s="27">
        <v>7</v>
      </c>
      <c r="AC10" s="27">
        <v>6</v>
      </c>
      <c r="AD10" s="27">
        <v>3</v>
      </c>
      <c r="AE10" s="27">
        <v>6</v>
      </c>
      <c r="AF10" s="27">
        <v>8</v>
      </c>
      <c r="AG10" s="27">
        <v>6</v>
      </c>
      <c r="AH10" s="27">
        <v>7</v>
      </c>
      <c r="AI10" s="27">
        <v>8</v>
      </c>
      <c r="AJ10" s="27">
        <v>6</v>
      </c>
      <c r="AK10" s="27">
        <v>4</v>
      </c>
      <c r="AL10" s="27">
        <v>6</v>
      </c>
      <c r="AM10" s="27">
        <v>8</v>
      </c>
      <c r="AN10" s="27">
        <v>5</v>
      </c>
      <c r="AO10" s="27">
        <v>6</v>
      </c>
      <c r="AP10" s="27">
        <v>5</v>
      </c>
      <c r="AQ10" s="27">
        <v>4</v>
      </c>
      <c r="AR10" s="27">
        <v>5</v>
      </c>
      <c r="AS10" s="27">
        <v>3</v>
      </c>
      <c r="AT10" s="27">
        <v>2</v>
      </c>
      <c r="AU10" s="27">
        <v>5</v>
      </c>
      <c r="AV10" s="27">
        <v>5</v>
      </c>
      <c r="AW10" s="27">
        <v>6</v>
      </c>
      <c r="AX10" s="27">
        <v>3</v>
      </c>
      <c r="AY10" s="27">
        <v>8</v>
      </c>
      <c r="AZ10" s="27">
        <v>4</v>
      </c>
      <c r="BA10" s="27">
        <v>5</v>
      </c>
      <c r="BB10" s="27">
        <v>6</v>
      </c>
      <c r="BC10" s="27">
        <v>4</v>
      </c>
      <c r="BD10" s="27">
        <v>4</v>
      </c>
      <c r="BE10" s="27">
        <v>4</v>
      </c>
      <c r="BF10" s="27">
        <v>4</v>
      </c>
      <c r="BG10" s="27">
        <v>4</v>
      </c>
      <c r="BH10" s="27">
        <v>4</v>
      </c>
      <c r="BI10" s="27">
        <v>4</v>
      </c>
      <c r="BJ10" s="27">
        <v>5</v>
      </c>
      <c r="BK10" s="27">
        <v>4</v>
      </c>
      <c r="BL10" s="27">
        <v>4</v>
      </c>
      <c r="BM10" s="27">
        <v>5</v>
      </c>
      <c r="BN10" s="27">
        <v>5</v>
      </c>
      <c r="BO10" s="27">
        <v>5</v>
      </c>
      <c r="BP10" s="27">
        <v>4</v>
      </c>
      <c r="BQ10" s="27">
        <v>4</v>
      </c>
      <c r="BR10" s="27">
        <v>6</v>
      </c>
      <c r="BS10" s="27">
        <v>4</v>
      </c>
      <c r="BT10" s="27">
        <v>4</v>
      </c>
      <c r="BU10" s="27">
        <v>5</v>
      </c>
      <c r="BV10" s="27">
        <v>4</v>
      </c>
      <c r="BW10" s="27">
        <v>5</v>
      </c>
      <c r="BX10" s="27">
        <v>6</v>
      </c>
      <c r="BY10" s="27">
        <v>4</v>
      </c>
      <c r="BZ10" s="27">
        <v>3</v>
      </c>
      <c r="CA10" s="27">
        <v>5</v>
      </c>
      <c r="CB10" s="27">
        <v>1</v>
      </c>
      <c r="CC10" s="27">
        <v>3</v>
      </c>
      <c r="CD10" s="26">
        <v>0</v>
      </c>
      <c r="CE10" s="27">
        <v>0</v>
      </c>
      <c r="CF10" s="27">
        <v>0</v>
      </c>
      <c r="CG10" s="27">
        <v>0</v>
      </c>
      <c r="CH10" s="27">
        <v>0</v>
      </c>
      <c r="CI10" s="27">
        <v>0</v>
      </c>
      <c r="CJ10" s="27">
        <v>0</v>
      </c>
      <c r="CK10" s="27">
        <v>0</v>
      </c>
      <c r="CL10" s="27">
        <v>0</v>
      </c>
      <c r="CM10" s="27">
        <v>0</v>
      </c>
      <c r="CN10" s="27">
        <v>0</v>
      </c>
      <c r="CO10" s="27">
        <v>0</v>
      </c>
      <c r="CP10" s="27">
        <v>0</v>
      </c>
      <c r="CQ10" s="27">
        <v>0</v>
      </c>
      <c r="CR10" s="27">
        <v>0</v>
      </c>
      <c r="CS10" s="27">
        <v>0</v>
      </c>
      <c r="CT10" s="27">
        <v>0</v>
      </c>
      <c r="CU10" s="27">
        <v>0</v>
      </c>
      <c r="CV10" s="27">
        <v>0</v>
      </c>
      <c r="CW10" s="27">
        <v>0</v>
      </c>
      <c r="CX10" s="27">
        <v>0</v>
      </c>
      <c r="CY10" s="27">
        <v>0</v>
      </c>
      <c r="CZ10" s="27">
        <v>0</v>
      </c>
      <c r="DA10" s="27">
        <v>0</v>
      </c>
      <c r="DB10" s="27">
        <v>0</v>
      </c>
      <c r="DC10" s="27">
        <v>0</v>
      </c>
    </row>
    <row r="11" spans="1:108" ht="15" customHeight="1" x14ac:dyDescent="0.3">
      <c r="A11" s="3" t="s">
        <v>6</v>
      </c>
      <c r="B11" s="26">
        <v>26</v>
      </c>
      <c r="C11" s="26">
        <v>28</v>
      </c>
      <c r="D11" s="26">
        <v>27</v>
      </c>
      <c r="E11" s="26">
        <v>25</v>
      </c>
      <c r="F11" s="26">
        <v>26</v>
      </c>
      <c r="G11" s="26">
        <v>24</v>
      </c>
      <c r="H11" s="26">
        <v>26</v>
      </c>
      <c r="I11" s="26">
        <v>26</v>
      </c>
      <c r="J11" s="26">
        <v>26</v>
      </c>
      <c r="K11" s="26">
        <v>25</v>
      </c>
      <c r="L11" s="26">
        <v>25</v>
      </c>
      <c r="M11" s="26">
        <v>26</v>
      </c>
      <c r="N11" s="26">
        <v>24</v>
      </c>
      <c r="O11" s="26">
        <v>25</v>
      </c>
      <c r="P11" s="26">
        <v>25</v>
      </c>
      <c r="Q11" s="26">
        <v>25</v>
      </c>
      <c r="R11" s="26">
        <v>24</v>
      </c>
      <c r="S11" s="26">
        <v>26</v>
      </c>
      <c r="T11" s="26">
        <v>21</v>
      </c>
      <c r="U11" s="26">
        <v>25</v>
      </c>
      <c r="V11" s="26">
        <v>25</v>
      </c>
      <c r="W11" s="26">
        <v>24</v>
      </c>
      <c r="X11" s="26">
        <v>22</v>
      </c>
      <c r="Y11" s="26">
        <v>25</v>
      </c>
      <c r="Z11" s="26">
        <v>25</v>
      </c>
      <c r="AA11" s="26">
        <v>24</v>
      </c>
      <c r="AB11" s="26">
        <v>24</v>
      </c>
      <c r="AC11" s="26">
        <v>24</v>
      </c>
      <c r="AD11" s="26">
        <v>24</v>
      </c>
      <c r="AE11" s="26">
        <v>24</v>
      </c>
      <c r="AF11" s="26">
        <v>23</v>
      </c>
      <c r="AG11" s="26">
        <v>24</v>
      </c>
      <c r="AH11" s="26">
        <v>21</v>
      </c>
      <c r="AI11" s="26">
        <v>24</v>
      </c>
      <c r="AJ11" s="26">
        <v>24</v>
      </c>
      <c r="AK11" s="26">
        <v>24</v>
      </c>
      <c r="AL11" s="26">
        <v>24</v>
      </c>
      <c r="AM11" s="26">
        <v>22</v>
      </c>
      <c r="AN11" s="26">
        <v>25</v>
      </c>
      <c r="AO11" s="26">
        <v>21</v>
      </c>
      <c r="AP11" s="26">
        <v>24</v>
      </c>
      <c r="AQ11" s="26">
        <v>20</v>
      </c>
      <c r="AR11" s="26">
        <v>24</v>
      </c>
      <c r="AS11" s="26">
        <v>21</v>
      </c>
      <c r="AT11" s="26">
        <v>24</v>
      </c>
      <c r="AU11" s="26">
        <v>22</v>
      </c>
      <c r="AV11" s="26">
        <v>22</v>
      </c>
      <c r="AW11" s="26">
        <v>22</v>
      </c>
      <c r="AX11" s="26">
        <v>22</v>
      </c>
      <c r="AY11" s="26">
        <v>23</v>
      </c>
      <c r="AZ11" s="26">
        <v>22</v>
      </c>
      <c r="BA11" s="26">
        <v>22</v>
      </c>
      <c r="BB11" s="26">
        <v>21</v>
      </c>
      <c r="BC11" s="26">
        <v>21</v>
      </c>
      <c r="BD11" s="26">
        <v>22</v>
      </c>
      <c r="BE11" s="26">
        <v>22</v>
      </c>
      <c r="BF11" s="26">
        <v>20</v>
      </c>
      <c r="BG11" s="26">
        <v>22</v>
      </c>
      <c r="BH11" s="26">
        <v>21</v>
      </c>
      <c r="BI11" s="26">
        <v>21</v>
      </c>
      <c r="BJ11" s="26">
        <v>20</v>
      </c>
      <c r="BK11" s="26">
        <v>21</v>
      </c>
      <c r="BL11" s="26">
        <v>21</v>
      </c>
      <c r="BM11" s="26">
        <v>21</v>
      </c>
      <c r="BN11" s="26">
        <v>21</v>
      </c>
      <c r="BO11" s="26">
        <v>21</v>
      </c>
      <c r="BP11" s="26">
        <v>21</v>
      </c>
      <c r="BQ11" s="26">
        <v>19</v>
      </c>
      <c r="BR11" s="26">
        <v>22</v>
      </c>
      <c r="BS11" s="26">
        <v>21</v>
      </c>
      <c r="BT11" s="26">
        <v>21</v>
      </c>
      <c r="BU11" s="26">
        <v>21</v>
      </c>
      <c r="BV11" s="26">
        <v>22</v>
      </c>
      <c r="BW11" s="26">
        <v>20</v>
      </c>
      <c r="BX11" s="26">
        <v>20</v>
      </c>
      <c r="BY11" s="26">
        <v>19</v>
      </c>
      <c r="BZ11" s="26">
        <v>20</v>
      </c>
      <c r="CA11" s="26">
        <v>20</v>
      </c>
      <c r="CB11" s="26">
        <v>21</v>
      </c>
      <c r="CC11" s="26">
        <v>21</v>
      </c>
      <c r="CD11" s="26">
        <v>0</v>
      </c>
      <c r="CE11" s="26">
        <v>0</v>
      </c>
      <c r="CF11" s="26">
        <v>0</v>
      </c>
      <c r="CG11" s="26">
        <v>0</v>
      </c>
      <c r="CH11" s="26">
        <v>0</v>
      </c>
      <c r="CI11" s="26">
        <v>0</v>
      </c>
      <c r="CJ11" s="26">
        <v>0</v>
      </c>
      <c r="CK11" s="26">
        <v>0</v>
      </c>
      <c r="CL11" s="26">
        <v>0</v>
      </c>
      <c r="CM11" s="26">
        <v>0</v>
      </c>
      <c r="CN11" s="26">
        <v>0</v>
      </c>
      <c r="CO11" s="26">
        <v>0</v>
      </c>
      <c r="CP11" s="26">
        <v>0</v>
      </c>
      <c r="CQ11" s="26">
        <v>0</v>
      </c>
      <c r="CR11" s="26">
        <v>0</v>
      </c>
      <c r="CS11" s="26">
        <v>0</v>
      </c>
      <c r="CT11" s="26">
        <v>0</v>
      </c>
      <c r="CU11" s="26">
        <v>0</v>
      </c>
      <c r="CV11" s="26">
        <v>0</v>
      </c>
      <c r="CW11" s="26">
        <v>0</v>
      </c>
      <c r="CX11" s="26">
        <v>0</v>
      </c>
      <c r="CY11" s="26">
        <v>0</v>
      </c>
      <c r="CZ11" s="26">
        <v>0</v>
      </c>
      <c r="DA11" s="26">
        <v>0</v>
      </c>
      <c r="DB11" s="26">
        <v>0</v>
      </c>
      <c r="DC11" s="26">
        <v>0</v>
      </c>
    </row>
    <row r="12" spans="1:108" ht="15" customHeight="1" x14ac:dyDescent="0.3">
      <c r="A12" s="3" t="s">
        <v>11</v>
      </c>
      <c r="B12" s="26">
        <v>19</v>
      </c>
      <c r="C12" s="26">
        <v>19</v>
      </c>
      <c r="D12" s="26">
        <v>20</v>
      </c>
      <c r="E12" s="26">
        <v>18</v>
      </c>
      <c r="F12" s="26">
        <v>18</v>
      </c>
      <c r="G12" s="26">
        <v>18</v>
      </c>
      <c r="H12" s="26">
        <v>19</v>
      </c>
      <c r="I12" s="26">
        <v>18</v>
      </c>
      <c r="J12" s="26">
        <v>19</v>
      </c>
      <c r="K12" s="26">
        <v>20</v>
      </c>
      <c r="L12" s="26">
        <v>18</v>
      </c>
      <c r="M12" s="26">
        <v>18</v>
      </c>
      <c r="N12" s="26">
        <v>18</v>
      </c>
      <c r="O12" s="26">
        <v>19</v>
      </c>
      <c r="P12" s="26">
        <v>18</v>
      </c>
      <c r="Q12" s="26">
        <v>18</v>
      </c>
      <c r="R12" s="26">
        <v>18</v>
      </c>
      <c r="S12" s="26">
        <v>18</v>
      </c>
      <c r="T12" s="26">
        <v>16</v>
      </c>
      <c r="U12" s="26">
        <v>16</v>
      </c>
      <c r="V12" s="26">
        <v>18</v>
      </c>
      <c r="W12" s="26">
        <v>18</v>
      </c>
      <c r="X12" s="26">
        <v>16</v>
      </c>
      <c r="Y12" s="26">
        <v>17</v>
      </c>
      <c r="Z12" s="26">
        <v>18</v>
      </c>
      <c r="AA12" s="26">
        <v>18</v>
      </c>
      <c r="AB12" s="26">
        <v>16</v>
      </c>
      <c r="AC12" s="26">
        <v>17</v>
      </c>
      <c r="AD12" s="26">
        <v>18</v>
      </c>
      <c r="AE12" s="26">
        <v>17</v>
      </c>
      <c r="AF12" s="26">
        <v>16</v>
      </c>
      <c r="AG12" s="26">
        <v>16</v>
      </c>
      <c r="AH12" s="26">
        <v>15</v>
      </c>
      <c r="AI12" s="26">
        <v>16</v>
      </c>
      <c r="AJ12" s="26">
        <v>17</v>
      </c>
      <c r="AK12" s="26">
        <v>16</v>
      </c>
      <c r="AL12" s="26">
        <v>16</v>
      </c>
      <c r="AM12" s="26">
        <v>16</v>
      </c>
      <c r="AN12" s="26">
        <v>17</v>
      </c>
      <c r="AO12" s="26">
        <v>14</v>
      </c>
      <c r="AP12" s="26">
        <v>16</v>
      </c>
      <c r="AQ12" s="26">
        <v>16</v>
      </c>
      <c r="AR12" s="26">
        <v>17</v>
      </c>
      <c r="AS12" s="26">
        <v>16</v>
      </c>
      <c r="AT12" s="26">
        <v>16</v>
      </c>
      <c r="AU12" s="26">
        <v>16</v>
      </c>
      <c r="AV12" s="26">
        <v>17</v>
      </c>
      <c r="AW12" s="26">
        <v>15</v>
      </c>
      <c r="AX12" s="26">
        <v>16</v>
      </c>
      <c r="AY12" s="26">
        <v>16</v>
      </c>
      <c r="AZ12" s="26">
        <v>16</v>
      </c>
      <c r="BA12" s="26">
        <v>14</v>
      </c>
      <c r="BB12" s="26">
        <v>16</v>
      </c>
      <c r="BC12" s="26">
        <v>16</v>
      </c>
      <c r="BD12" s="26">
        <v>15</v>
      </c>
      <c r="BE12" s="26">
        <v>16</v>
      </c>
      <c r="BF12" s="26">
        <v>15</v>
      </c>
      <c r="BG12" s="26">
        <v>16</v>
      </c>
      <c r="BH12" s="26">
        <v>16</v>
      </c>
      <c r="BI12" s="26">
        <v>15</v>
      </c>
      <c r="BJ12" s="26">
        <v>16</v>
      </c>
      <c r="BK12" s="26">
        <v>14</v>
      </c>
      <c r="BL12" s="26">
        <v>14</v>
      </c>
      <c r="BM12" s="26">
        <v>17</v>
      </c>
      <c r="BN12" s="26">
        <v>15</v>
      </c>
      <c r="BO12" s="26">
        <v>16</v>
      </c>
      <c r="BP12" s="26">
        <v>14</v>
      </c>
      <c r="BQ12" s="26">
        <v>14</v>
      </c>
      <c r="BR12" s="26">
        <v>16</v>
      </c>
      <c r="BS12" s="26">
        <v>16</v>
      </c>
      <c r="BT12" s="26">
        <v>15</v>
      </c>
      <c r="BU12" s="26">
        <v>16</v>
      </c>
      <c r="BV12" s="26">
        <v>17</v>
      </c>
      <c r="BW12" s="26">
        <v>12</v>
      </c>
      <c r="BX12" s="26">
        <v>14</v>
      </c>
      <c r="BY12" s="26">
        <v>14</v>
      </c>
      <c r="BZ12" s="26">
        <v>14</v>
      </c>
      <c r="CA12" s="26">
        <v>14</v>
      </c>
      <c r="CB12" s="26">
        <v>14</v>
      </c>
      <c r="CC12" s="26">
        <v>14</v>
      </c>
      <c r="CD12" s="26">
        <v>0</v>
      </c>
      <c r="CE12" s="26">
        <v>0</v>
      </c>
      <c r="CF12" s="26">
        <v>0</v>
      </c>
      <c r="CG12" s="26">
        <v>0</v>
      </c>
      <c r="CH12" s="26">
        <v>0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6">
        <v>0</v>
      </c>
      <c r="CR12" s="26">
        <v>0</v>
      </c>
      <c r="CS12" s="26">
        <v>0</v>
      </c>
      <c r="CT12" s="26">
        <v>0</v>
      </c>
      <c r="CU12" s="26">
        <v>0</v>
      </c>
      <c r="CV12" s="26">
        <v>0</v>
      </c>
      <c r="CW12" s="26">
        <v>0</v>
      </c>
      <c r="CX12" s="26">
        <v>0</v>
      </c>
      <c r="CY12" s="26">
        <v>0</v>
      </c>
      <c r="CZ12" s="26">
        <v>0</v>
      </c>
      <c r="DA12" s="26">
        <v>0</v>
      </c>
      <c r="DB12" s="26">
        <v>0</v>
      </c>
      <c r="DC12" s="26">
        <v>0</v>
      </c>
    </row>
    <row r="13" spans="1:108" ht="15" customHeight="1" x14ac:dyDescent="0.3">
      <c r="A13" s="7" t="s">
        <v>9</v>
      </c>
      <c r="B13" s="26">
        <f>B8+B9+B10+B11+B12</f>
        <v>89</v>
      </c>
      <c r="C13" s="26">
        <f t="shared" ref="C13:BO13" si="4">C8+C9+C10+C11+C12</f>
        <v>91</v>
      </c>
      <c r="D13" s="26">
        <f t="shared" si="4"/>
        <v>87</v>
      </c>
      <c r="E13" s="26">
        <f t="shared" si="4"/>
        <v>85</v>
      </c>
      <c r="F13" s="26">
        <f t="shared" si="4"/>
        <v>85</v>
      </c>
      <c r="G13" s="26">
        <f t="shared" si="4"/>
        <v>85</v>
      </c>
      <c r="H13" s="26">
        <f t="shared" si="4"/>
        <v>85</v>
      </c>
      <c r="I13" s="26">
        <f t="shared" si="4"/>
        <v>83</v>
      </c>
      <c r="J13" s="26">
        <f t="shared" si="4"/>
        <v>83</v>
      </c>
      <c r="K13" s="26">
        <f t="shared" si="4"/>
        <v>84</v>
      </c>
      <c r="L13" s="26">
        <f t="shared" si="4"/>
        <v>84</v>
      </c>
      <c r="M13" s="26">
        <f t="shared" si="4"/>
        <v>83</v>
      </c>
      <c r="N13" s="26">
        <f t="shared" si="4"/>
        <v>79</v>
      </c>
      <c r="O13" s="26">
        <f t="shared" si="4"/>
        <v>79</v>
      </c>
      <c r="P13" s="26">
        <f t="shared" si="4"/>
        <v>79</v>
      </c>
      <c r="Q13" s="26">
        <f t="shared" si="4"/>
        <v>80</v>
      </c>
      <c r="R13" s="26">
        <f t="shared" si="4"/>
        <v>85</v>
      </c>
      <c r="S13" s="26">
        <f t="shared" si="4"/>
        <v>80</v>
      </c>
      <c r="T13" s="26">
        <f t="shared" si="4"/>
        <v>75</v>
      </c>
      <c r="U13" s="26">
        <f t="shared" si="4"/>
        <v>79</v>
      </c>
      <c r="V13" s="26">
        <f t="shared" si="4"/>
        <v>85</v>
      </c>
      <c r="W13" s="26">
        <f t="shared" si="4"/>
        <v>81</v>
      </c>
      <c r="X13" s="26">
        <f t="shared" si="4"/>
        <v>75</v>
      </c>
      <c r="Y13" s="26">
        <f t="shared" si="4"/>
        <v>79</v>
      </c>
      <c r="Z13" s="26">
        <f t="shared" si="4"/>
        <v>75</v>
      </c>
      <c r="AA13" s="26">
        <f t="shared" si="4"/>
        <v>81</v>
      </c>
      <c r="AB13" s="26">
        <f t="shared" si="4"/>
        <v>75</v>
      </c>
      <c r="AC13" s="26">
        <f t="shared" si="4"/>
        <v>78</v>
      </c>
      <c r="AD13" s="26">
        <f t="shared" si="4"/>
        <v>74</v>
      </c>
      <c r="AE13" s="26">
        <f t="shared" si="4"/>
        <v>73</v>
      </c>
      <c r="AF13" s="26">
        <f t="shared" si="4"/>
        <v>76</v>
      </c>
      <c r="AG13" s="26">
        <f t="shared" si="4"/>
        <v>75</v>
      </c>
      <c r="AH13" s="26">
        <f t="shared" si="4"/>
        <v>74</v>
      </c>
      <c r="AI13" s="26">
        <f t="shared" si="4"/>
        <v>78</v>
      </c>
      <c r="AJ13" s="26">
        <f t="shared" si="4"/>
        <v>71</v>
      </c>
      <c r="AK13" s="26">
        <f t="shared" si="4"/>
        <v>73</v>
      </c>
      <c r="AL13" s="26">
        <f t="shared" si="4"/>
        <v>73</v>
      </c>
      <c r="AM13" s="26">
        <f t="shared" si="4"/>
        <v>74</v>
      </c>
      <c r="AN13" s="26">
        <f t="shared" si="4"/>
        <v>74</v>
      </c>
      <c r="AO13" s="26">
        <f t="shared" si="4"/>
        <v>71</v>
      </c>
      <c r="AP13" s="26">
        <f t="shared" si="4"/>
        <v>72</v>
      </c>
      <c r="AQ13" s="26">
        <f t="shared" si="4"/>
        <v>70</v>
      </c>
      <c r="AR13" s="26">
        <f t="shared" si="4"/>
        <v>74</v>
      </c>
      <c r="AS13" s="26">
        <f t="shared" si="4"/>
        <v>68</v>
      </c>
      <c r="AT13" s="26">
        <f t="shared" si="4"/>
        <v>69</v>
      </c>
      <c r="AU13" s="26">
        <f t="shared" si="4"/>
        <v>72</v>
      </c>
      <c r="AV13" s="26">
        <f t="shared" si="4"/>
        <v>72</v>
      </c>
      <c r="AW13" s="26">
        <f t="shared" si="4"/>
        <v>70</v>
      </c>
      <c r="AX13" s="26">
        <f t="shared" si="4"/>
        <v>67</v>
      </c>
      <c r="AY13" s="26">
        <f t="shared" si="4"/>
        <v>71</v>
      </c>
      <c r="AZ13" s="26">
        <f t="shared" si="4"/>
        <v>68</v>
      </c>
      <c r="BA13" s="26">
        <f t="shared" si="4"/>
        <v>69</v>
      </c>
      <c r="BB13" s="26">
        <f t="shared" si="4"/>
        <v>70</v>
      </c>
      <c r="BC13" s="26">
        <f t="shared" si="4"/>
        <v>67</v>
      </c>
      <c r="BD13" s="26">
        <f t="shared" si="4"/>
        <v>68</v>
      </c>
      <c r="BE13" s="26">
        <f t="shared" si="4"/>
        <v>68</v>
      </c>
      <c r="BF13" s="26">
        <f t="shared" si="4"/>
        <v>66</v>
      </c>
      <c r="BG13" s="26">
        <f t="shared" si="4"/>
        <v>71</v>
      </c>
      <c r="BH13" s="26">
        <f t="shared" si="4"/>
        <v>65</v>
      </c>
      <c r="BI13" s="26">
        <f t="shared" si="4"/>
        <v>65</v>
      </c>
      <c r="BJ13" s="26">
        <f t="shared" si="4"/>
        <v>67</v>
      </c>
      <c r="BK13" s="26">
        <f t="shared" si="4"/>
        <v>64</v>
      </c>
      <c r="BL13" s="26">
        <f t="shared" si="4"/>
        <v>64</v>
      </c>
      <c r="BM13" s="26">
        <f t="shared" si="4"/>
        <v>68</v>
      </c>
      <c r="BN13" s="26">
        <f t="shared" si="4"/>
        <v>68</v>
      </c>
      <c r="BO13" s="26">
        <f t="shared" si="4"/>
        <v>69</v>
      </c>
      <c r="BP13" s="26">
        <f t="shared" ref="BP13:DC13" si="5">BP8+BP9+BP10+BP11+BP12</f>
        <v>63</v>
      </c>
      <c r="BQ13" s="26">
        <f t="shared" si="5"/>
        <v>63</v>
      </c>
      <c r="BR13" s="26">
        <f t="shared" si="5"/>
        <v>67</v>
      </c>
      <c r="BS13" s="26">
        <f t="shared" si="5"/>
        <v>67</v>
      </c>
      <c r="BT13" s="26">
        <f t="shared" si="5"/>
        <v>66</v>
      </c>
      <c r="BU13" s="26">
        <f t="shared" si="5"/>
        <v>67</v>
      </c>
      <c r="BV13" s="26">
        <f t="shared" si="5"/>
        <v>65</v>
      </c>
      <c r="BW13" s="26">
        <f t="shared" si="5"/>
        <v>62</v>
      </c>
      <c r="BX13" s="26">
        <f t="shared" si="5"/>
        <v>63</v>
      </c>
      <c r="BY13" s="26">
        <f t="shared" si="5"/>
        <v>61</v>
      </c>
      <c r="BZ13" s="26">
        <f t="shared" si="5"/>
        <v>59</v>
      </c>
      <c r="CA13" s="26">
        <f t="shared" si="5"/>
        <v>58</v>
      </c>
      <c r="CB13" s="26">
        <f t="shared" si="5"/>
        <v>53</v>
      </c>
      <c r="CC13" s="26">
        <f t="shared" si="5"/>
        <v>51</v>
      </c>
      <c r="CD13" s="26">
        <f t="shared" si="5"/>
        <v>0</v>
      </c>
      <c r="CE13" s="26">
        <f t="shared" si="5"/>
        <v>0</v>
      </c>
      <c r="CF13" s="26">
        <f t="shared" si="5"/>
        <v>0</v>
      </c>
      <c r="CG13" s="26">
        <f t="shared" si="5"/>
        <v>0</v>
      </c>
      <c r="CH13" s="26">
        <f t="shared" si="5"/>
        <v>0</v>
      </c>
      <c r="CI13" s="26">
        <f t="shared" si="5"/>
        <v>0</v>
      </c>
      <c r="CJ13" s="26">
        <f t="shared" si="5"/>
        <v>0</v>
      </c>
      <c r="CK13" s="26">
        <f t="shared" si="5"/>
        <v>0</v>
      </c>
      <c r="CL13" s="26">
        <f t="shared" si="5"/>
        <v>0</v>
      </c>
      <c r="CM13" s="26">
        <f t="shared" si="5"/>
        <v>0</v>
      </c>
      <c r="CN13" s="26">
        <f t="shared" si="5"/>
        <v>0</v>
      </c>
      <c r="CO13" s="26">
        <f t="shared" si="5"/>
        <v>0</v>
      </c>
      <c r="CP13" s="26">
        <f t="shared" si="5"/>
        <v>0</v>
      </c>
      <c r="CQ13" s="26">
        <f t="shared" si="5"/>
        <v>0</v>
      </c>
      <c r="CR13" s="26">
        <f t="shared" si="5"/>
        <v>0</v>
      </c>
      <c r="CS13" s="26">
        <f t="shared" si="5"/>
        <v>0</v>
      </c>
      <c r="CT13" s="26">
        <f t="shared" si="5"/>
        <v>0</v>
      </c>
      <c r="CU13" s="26">
        <f t="shared" si="5"/>
        <v>0</v>
      </c>
      <c r="CV13" s="26">
        <f t="shared" si="5"/>
        <v>0</v>
      </c>
      <c r="CW13" s="26">
        <f t="shared" si="5"/>
        <v>0</v>
      </c>
      <c r="CX13" s="26">
        <f t="shared" si="5"/>
        <v>0</v>
      </c>
      <c r="CY13" s="26">
        <f t="shared" si="5"/>
        <v>0</v>
      </c>
      <c r="CZ13" s="26">
        <f t="shared" si="5"/>
        <v>0</v>
      </c>
      <c r="DA13" s="26">
        <f t="shared" si="5"/>
        <v>0</v>
      </c>
      <c r="DB13" s="26">
        <f t="shared" si="5"/>
        <v>0</v>
      </c>
      <c r="DC13" s="26">
        <f t="shared" si="5"/>
        <v>0</v>
      </c>
    </row>
    <row r="14" spans="1:108" ht="15" customHeight="1" x14ac:dyDescent="0.3">
      <c r="A14" s="3"/>
      <c r="B14" s="26"/>
      <c r="D14" s="26"/>
      <c r="E14" s="26"/>
      <c r="F14" s="26"/>
      <c r="I14" s="26"/>
      <c r="J14" s="26"/>
      <c r="N14" s="26"/>
      <c r="T14" s="26"/>
      <c r="X14" s="26"/>
      <c r="CD14" s="26"/>
    </row>
    <row r="15" spans="1:108" ht="15" customHeight="1" x14ac:dyDescent="0.3">
      <c r="A15" s="16" t="s">
        <v>7</v>
      </c>
      <c r="B15" s="25">
        <f t="shared" ref="B15:AG15" si="6">0.75*B13</f>
        <v>66.75</v>
      </c>
      <c r="C15" s="25">
        <f t="shared" si="6"/>
        <v>68.25</v>
      </c>
      <c r="D15" s="25">
        <f t="shared" si="6"/>
        <v>65.25</v>
      </c>
      <c r="E15" s="25">
        <f t="shared" si="6"/>
        <v>63.75</v>
      </c>
      <c r="F15" s="25">
        <f t="shared" si="6"/>
        <v>63.75</v>
      </c>
      <c r="G15" s="25">
        <f t="shared" si="6"/>
        <v>63.75</v>
      </c>
      <c r="H15" s="25">
        <f t="shared" si="6"/>
        <v>63.75</v>
      </c>
      <c r="I15" s="25">
        <f t="shared" si="6"/>
        <v>62.25</v>
      </c>
      <c r="J15" s="25">
        <f t="shared" si="6"/>
        <v>62.25</v>
      </c>
      <c r="K15" s="25">
        <f t="shared" si="6"/>
        <v>63</v>
      </c>
      <c r="L15" s="25">
        <f t="shared" si="6"/>
        <v>63</v>
      </c>
      <c r="M15" s="25">
        <f t="shared" si="6"/>
        <v>62.25</v>
      </c>
      <c r="N15" s="25">
        <f t="shared" si="6"/>
        <v>59.25</v>
      </c>
      <c r="O15" s="25">
        <f t="shared" si="6"/>
        <v>59.25</v>
      </c>
      <c r="P15" s="25">
        <f t="shared" si="6"/>
        <v>59.25</v>
      </c>
      <c r="Q15" s="25">
        <f t="shared" si="6"/>
        <v>60</v>
      </c>
      <c r="R15" s="25">
        <f t="shared" si="6"/>
        <v>63.75</v>
      </c>
      <c r="S15" s="25">
        <f t="shared" si="6"/>
        <v>60</v>
      </c>
      <c r="T15" s="25">
        <f t="shared" si="6"/>
        <v>56.25</v>
      </c>
      <c r="U15" s="25">
        <f t="shared" si="6"/>
        <v>59.25</v>
      </c>
      <c r="V15" s="25">
        <f t="shared" si="6"/>
        <v>63.75</v>
      </c>
      <c r="W15" s="25">
        <f t="shared" si="6"/>
        <v>60.75</v>
      </c>
      <c r="X15" s="25">
        <f t="shared" si="6"/>
        <v>56.25</v>
      </c>
      <c r="Y15" s="25">
        <f t="shared" si="6"/>
        <v>59.25</v>
      </c>
      <c r="Z15" s="25">
        <f t="shared" si="6"/>
        <v>56.25</v>
      </c>
      <c r="AA15" s="25">
        <f t="shared" si="6"/>
        <v>60.75</v>
      </c>
      <c r="AB15" s="25">
        <f t="shared" si="6"/>
        <v>56.25</v>
      </c>
      <c r="AC15" s="25">
        <f t="shared" si="6"/>
        <v>58.5</v>
      </c>
      <c r="AD15" s="25">
        <f t="shared" si="6"/>
        <v>55.5</v>
      </c>
      <c r="AE15" s="25">
        <f t="shared" si="6"/>
        <v>54.75</v>
      </c>
      <c r="AF15" s="25">
        <f t="shared" si="6"/>
        <v>57</v>
      </c>
      <c r="AG15" s="25">
        <f t="shared" si="6"/>
        <v>56.25</v>
      </c>
      <c r="AH15" s="25">
        <f t="shared" ref="AH15:BM15" si="7">0.75*AH13</f>
        <v>55.5</v>
      </c>
      <c r="AI15" s="25">
        <f t="shared" si="7"/>
        <v>58.5</v>
      </c>
      <c r="AJ15" s="25">
        <f t="shared" si="7"/>
        <v>53.25</v>
      </c>
      <c r="AK15" s="25">
        <f t="shared" si="7"/>
        <v>54.75</v>
      </c>
      <c r="AL15" s="25">
        <f t="shared" si="7"/>
        <v>54.75</v>
      </c>
      <c r="AM15" s="25">
        <f t="shared" si="7"/>
        <v>55.5</v>
      </c>
      <c r="AN15" s="25">
        <f t="shared" si="7"/>
        <v>55.5</v>
      </c>
      <c r="AO15" s="25">
        <f t="shared" si="7"/>
        <v>53.25</v>
      </c>
      <c r="AP15" s="25">
        <f t="shared" si="7"/>
        <v>54</v>
      </c>
      <c r="AQ15" s="25">
        <f t="shared" si="7"/>
        <v>52.5</v>
      </c>
      <c r="AR15" s="25">
        <f t="shared" si="7"/>
        <v>55.5</v>
      </c>
      <c r="AS15" s="25">
        <f t="shared" si="7"/>
        <v>51</v>
      </c>
      <c r="AT15" s="25">
        <f t="shared" si="7"/>
        <v>51.75</v>
      </c>
      <c r="AU15" s="25">
        <f t="shared" si="7"/>
        <v>54</v>
      </c>
      <c r="AV15" s="25">
        <f t="shared" si="7"/>
        <v>54</v>
      </c>
      <c r="AW15" s="25">
        <f t="shared" si="7"/>
        <v>52.5</v>
      </c>
      <c r="AX15" s="25">
        <f t="shared" si="7"/>
        <v>50.25</v>
      </c>
      <c r="AY15" s="25">
        <f t="shared" si="7"/>
        <v>53.25</v>
      </c>
      <c r="AZ15" s="25">
        <f t="shared" si="7"/>
        <v>51</v>
      </c>
      <c r="BA15" s="25">
        <f t="shared" si="7"/>
        <v>51.75</v>
      </c>
      <c r="BB15" s="25">
        <f t="shared" si="7"/>
        <v>52.5</v>
      </c>
      <c r="BC15" s="25">
        <f t="shared" si="7"/>
        <v>50.25</v>
      </c>
      <c r="BD15" s="25">
        <f t="shared" si="7"/>
        <v>51</v>
      </c>
      <c r="BE15" s="25">
        <f t="shared" si="7"/>
        <v>51</v>
      </c>
      <c r="BF15" s="25">
        <f t="shared" si="7"/>
        <v>49.5</v>
      </c>
      <c r="BG15" s="25">
        <f t="shared" si="7"/>
        <v>53.25</v>
      </c>
      <c r="BH15" s="25">
        <f t="shared" si="7"/>
        <v>48.75</v>
      </c>
      <c r="BI15" s="25">
        <f t="shared" si="7"/>
        <v>48.75</v>
      </c>
      <c r="BJ15" s="25">
        <f t="shared" si="7"/>
        <v>50.25</v>
      </c>
      <c r="BK15" s="25">
        <f t="shared" si="7"/>
        <v>48</v>
      </c>
      <c r="BL15" s="25">
        <f t="shared" si="7"/>
        <v>48</v>
      </c>
      <c r="BM15" s="25">
        <f t="shared" si="7"/>
        <v>51</v>
      </c>
      <c r="BN15" s="25">
        <f t="shared" ref="BN15:CS15" si="8">0.75*BN13</f>
        <v>51</v>
      </c>
      <c r="BO15" s="25">
        <f t="shared" si="8"/>
        <v>51.75</v>
      </c>
      <c r="BP15" s="25">
        <f t="shared" si="8"/>
        <v>47.25</v>
      </c>
      <c r="BQ15" s="25">
        <f t="shared" si="8"/>
        <v>47.25</v>
      </c>
      <c r="BR15" s="25">
        <f t="shared" si="8"/>
        <v>50.25</v>
      </c>
      <c r="BS15" s="25">
        <f t="shared" si="8"/>
        <v>50.25</v>
      </c>
      <c r="BT15" s="25">
        <f t="shared" si="8"/>
        <v>49.5</v>
      </c>
      <c r="BU15" s="25">
        <f t="shared" si="8"/>
        <v>50.25</v>
      </c>
      <c r="BV15" s="25">
        <f t="shared" si="8"/>
        <v>48.75</v>
      </c>
      <c r="BW15" s="25">
        <f t="shared" si="8"/>
        <v>46.5</v>
      </c>
      <c r="BX15" s="25">
        <f t="shared" si="8"/>
        <v>47.25</v>
      </c>
      <c r="BY15" s="25">
        <f t="shared" si="8"/>
        <v>45.75</v>
      </c>
      <c r="BZ15" s="25">
        <f t="shared" si="8"/>
        <v>44.25</v>
      </c>
      <c r="CA15" s="25">
        <f t="shared" si="8"/>
        <v>43.5</v>
      </c>
      <c r="CB15" s="25">
        <f t="shared" si="8"/>
        <v>39.75</v>
      </c>
      <c r="CC15" s="25">
        <f t="shared" si="8"/>
        <v>38.25</v>
      </c>
      <c r="CD15" s="25">
        <f t="shared" si="8"/>
        <v>0</v>
      </c>
      <c r="CE15" s="25">
        <f t="shared" si="8"/>
        <v>0</v>
      </c>
      <c r="CF15" s="25">
        <f t="shared" si="8"/>
        <v>0</v>
      </c>
      <c r="CG15" s="25">
        <f t="shared" si="8"/>
        <v>0</v>
      </c>
      <c r="CH15" s="25">
        <f t="shared" si="8"/>
        <v>0</v>
      </c>
      <c r="CI15" s="25">
        <f t="shared" si="8"/>
        <v>0</v>
      </c>
      <c r="CJ15" s="25">
        <f t="shared" si="8"/>
        <v>0</v>
      </c>
      <c r="CK15" s="25">
        <f t="shared" si="8"/>
        <v>0</v>
      </c>
      <c r="CL15" s="25">
        <f t="shared" si="8"/>
        <v>0</v>
      </c>
      <c r="CM15" s="25">
        <f t="shared" si="8"/>
        <v>0</v>
      </c>
      <c r="CN15" s="25">
        <f t="shared" si="8"/>
        <v>0</v>
      </c>
      <c r="CO15" s="25">
        <f t="shared" si="8"/>
        <v>0</v>
      </c>
      <c r="CP15" s="25">
        <f t="shared" si="8"/>
        <v>0</v>
      </c>
      <c r="CQ15" s="25">
        <f t="shared" si="8"/>
        <v>0</v>
      </c>
      <c r="CR15" s="25">
        <f t="shared" si="8"/>
        <v>0</v>
      </c>
      <c r="CS15" s="25">
        <f t="shared" si="8"/>
        <v>0</v>
      </c>
      <c r="CT15" s="25">
        <f t="shared" ref="CT15:DC15" si="9">0.75*CT13</f>
        <v>0</v>
      </c>
      <c r="CU15" s="25">
        <f t="shared" si="9"/>
        <v>0</v>
      </c>
      <c r="CV15" s="25">
        <f t="shared" si="9"/>
        <v>0</v>
      </c>
      <c r="CW15" s="25">
        <f t="shared" si="9"/>
        <v>0</v>
      </c>
      <c r="CX15" s="25">
        <f t="shared" si="9"/>
        <v>0</v>
      </c>
      <c r="CY15" s="25">
        <f t="shared" si="9"/>
        <v>0</v>
      </c>
      <c r="CZ15" s="25">
        <f t="shared" si="9"/>
        <v>0</v>
      </c>
      <c r="DA15" s="25">
        <f t="shared" si="9"/>
        <v>0</v>
      </c>
      <c r="DB15" s="25">
        <f t="shared" si="9"/>
        <v>0</v>
      </c>
      <c r="DC15" s="25">
        <f t="shared" si="9"/>
        <v>0</v>
      </c>
    </row>
    <row r="16" spans="1:108" ht="15" customHeight="1" x14ac:dyDescent="0.3">
      <c r="A16" s="9"/>
      <c r="B16" s="22"/>
      <c r="D16" s="22"/>
      <c r="E16" s="22"/>
      <c r="F16" s="22"/>
      <c r="I16" s="22"/>
      <c r="J16" s="22"/>
      <c r="N16" s="22"/>
      <c r="T16" s="22"/>
      <c r="X16" s="22"/>
      <c r="CD16" s="22"/>
    </row>
    <row r="17" spans="1:107" ht="15" customHeight="1" x14ac:dyDescent="0.3">
      <c r="A17" s="13" t="s">
        <v>8</v>
      </c>
      <c r="B17" s="23">
        <f t="shared" ref="B17:AG17" si="10">B5+B15</f>
        <v>91.75</v>
      </c>
      <c r="C17" s="23">
        <f t="shared" si="10"/>
        <v>89.924999999999997</v>
      </c>
      <c r="D17" s="23">
        <f t="shared" si="10"/>
        <v>89.142499999999998</v>
      </c>
      <c r="E17" s="23">
        <f t="shared" si="10"/>
        <v>88.75</v>
      </c>
      <c r="F17" s="23">
        <f t="shared" si="10"/>
        <v>88.75</v>
      </c>
      <c r="G17" s="23">
        <f t="shared" si="10"/>
        <v>87.642499999999998</v>
      </c>
      <c r="H17" s="23">
        <f t="shared" si="10"/>
        <v>86.807500000000005</v>
      </c>
      <c r="I17" s="23">
        <f t="shared" si="10"/>
        <v>86.142499999999998</v>
      </c>
      <c r="J17" s="23">
        <f t="shared" si="10"/>
        <v>86.142499999999998</v>
      </c>
      <c r="K17" s="23">
        <f t="shared" si="10"/>
        <v>85.782499999999999</v>
      </c>
      <c r="L17" s="23">
        <f t="shared" si="10"/>
        <v>85.782499999999999</v>
      </c>
      <c r="M17" s="23">
        <f t="shared" si="10"/>
        <v>85.307500000000005</v>
      </c>
      <c r="N17" s="23">
        <f t="shared" si="10"/>
        <v>83.142499999999998</v>
      </c>
      <c r="O17" s="23">
        <f t="shared" si="10"/>
        <v>83.142499999999998</v>
      </c>
      <c r="P17" s="23">
        <f t="shared" si="10"/>
        <v>83.142499999999998</v>
      </c>
      <c r="Q17" s="23">
        <f t="shared" si="10"/>
        <v>83.057500000000005</v>
      </c>
      <c r="R17" s="23">
        <f t="shared" si="10"/>
        <v>82.924999999999997</v>
      </c>
      <c r="S17" s="23">
        <f t="shared" si="10"/>
        <v>82.782499999999999</v>
      </c>
      <c r="T17" s="23">
        <f t="shared" si="10"/>
        <v>81.25</v>
      </c>
      <c r="U17" s="23">
        <f t="shared" si="10"/>
        <v>80.924999999999997</v>
      </c>
      <c r="V17" s="23">
        <f t="shared" si="10"/>
        <v>80.707499999999996</v>
      </c>
      <c r="W17" s="23">
        <f t="shared" si="10"/>
        <v>80.482500000000002</v>
      </c>
      <c r="X17" s="23">
        <f t="shared" si="10"/>
        <v>80.417500000000004</v>
      </c>
      <c r="Y17" s="23">
        <f t="shared" si="10"/>
        <v>80.092500000000001</v>
      </c>
      <c r="Z17" s="23">
        <f t="shared" si="10"/>
        <v>79.582499999999996</v>
      </c>
      <c r="AA17" s="23">
        <f t="shared" si="10"/>
        <v>79.375</v>
      </c>
      <c r="AB17" s="23">
        <f t="shared" si="10"/>
        <v>79.307500000000005</v>
      </c>
      <c r="AC17" s="23">
        <f t="shared" si="10"/>
        <v>79.067499999999995</v>
      </c>
      <c r="AD17" s="23">
        <f t="shared" si="10"/>
        <v>78.282499999999999</v>
      </c>
      <c r="AE17" s="23">
        <f t="shared" si="10"/>
        <v>77.532499999999999</v>
      </c>
      <c r="AF17" s="23">
        <f t="shared" si="10"/>
        <v>77.007499999999993</v>
      </c>
      <c r="AG17" s="23">
        <f t="shared" si="10"/>
        <v>76.817499999999995</v>
      </c>
      <c r="AH17" s="23">
        <f t="shared" ref="AH17:BM17" si="11">AH5+AH15</f>
        <v>76.057500000000005</v>
      </c>
      <c r="AI17" s="23">
        <f t="shared" si="11"/>
        <v>75.724999999999994</v>
      </c>
      <c r="AJ17" s="23">
        <f t="shared" si="11"/>
        <v>75.474999999999994</v>
      </c>
      <c r="AK17" s="23">
        <f t="shared" si="11"/>
        <v>75.317499999999995</v>
      </c>
      <c r="AL17" s="23">
        <f t="shared" si="11"/>
        <v>75.317499999999995</v>
      </c>
      <c r="AM17" s="23">
        <f t="shared" si="11"/>
        <v>75.232500000000002</v>
      </c>
      <c r="AN17" s="23">
        <f t="shared" si="11"/>
        <v>74.957499999999996</v>
      </c>
      <c r="AO17" s="23">
        <f t="shared" si="11"/>
        <v>74.924999999999997</v>
      </c>
      <c r="AP17" s="23">
        <f t="shared" si="11"/>
        <v>74.842500000000001</v>
      </c>
      <c r="AQ17" s="23">
        <f t="shared" si="11"/>
        <v>74.174999999999997</v>
      </c>
      <c r="AR17" s="23">
        <f t="shared" si="11"/>
        <v>73.849999999999994</v>
      </c>
      <c r="AS17" s="23">
        <f t="shared" si="11"/>
        <v>73.782499999999999</v>
      </c>
      <c r="AT17" s="23">
        <f t="shared" si="11"/>
        <v>73.7</v>
      </c>
      <c r="AU17" s="23">
        <f t="shared" si="11"/>
        <v>73.457499999999996</v>
      </c>
      <c r="AV17" s="23">
        <f t="shared" si="11"/>
        <v>73.457499999999996</v>
      </c>
      <c r="AW17" s="23">
        <f t="shared" si="11"/>
        <v>73.057500000000005</v>
      </c>
      <c r="AX17" s="23">
        <f t="shared" si="11"/>
        <v>72.75</v>
      </c>
      <c r="AY17" s="23">
        <f t="shared" si="11"/>
        <v>72.707499999999996</v>
      </c>
      <c r="AZ17" s="23">
        <f t="shared" si="11"/>
        <v>72.674999999999997</v>
      </c>
      <c r="BA17" s="23">
        <f t="shared" si="11"/>
        <v>72.317499999999995</v>
      </c>
      <c r="BB17" s="23">
        <f t="shared" si="11"/>
        <v>71.95</v>
      </c>
      <c r="BC17" s="23">
        <f t="shared" si="11"/>
        <v>71.924999999999997</v>
      </c>
      <c r="BD17" s="23">
        <f t="shared" si="11"/>
        <v>71.567499999999995</v>
      </c>
      <c r="BE17" s="23">
        <f t="shared" si="11"/>
        <v>70.732500000000002</v>
      </c>
      <c r="BF17" s="23">
        <f t="shared" si="11"/>
        <v>70.617500000000007</v>
      </c>
      <c r="BG17" s="23">
        <f t="shared" si="11"/>
        <v>70.492500000000007</v>
      </c>
      <c r="BH17" s="23">
        <f t="shared" si="11"/>
        <v>70.424999999999997</v>
      </c>
      <c r="BI17" s="23">
        <f t="shared" si="11"/>
        <v>70.424999999999997</v>
      </c>
      <c r="BJ17" s="23">
        <f t="shared" si="11"/>
        <v>69.707499999999996</v>
      </c>
      <c r="BK17" s="23">
        <f t="shared" si="11"/>
        <v>69.674999999999997</v>
      </c>
      <c r="BL17" s="23">
        <f t="shared" si="11"/>
        <v>69.674999999999997</v>
      </c>
      <c r="BM17" s="23">
        <f t="shared" si="11"/>
        <v>69.349999999999994</v>
      </c>
      <c r="BN17" s="23">
        <f t="shared" ref="BN17:CS17" si="12">BN5+BN15</f>
        <v>69.349999999999994</v>
      </c>
      <c r="BO17" s="23">
        <f t="shared" si="12"/>
        <v>68.992500000000007</v>
      </c>
      <c r="BP17" s="23">
        <f t="shared" si="12"/>
        <v>68.924999999999997</v>
      </c>
      <c r="BQ17" s="23">
        <f t="shared" si="12"/>
        <v>68.924999999999997</v>
      </c>
      <c r="BR17" s="23">
        <f t="shared" si="12"/>
        <v>68.599999999999994</v>
      </c>
      <c r="BS17" s="23">
        <f t="shared" si="12"/>
        <v>68.599999999999994</v>
      </c>
      <c r="BT17" s="23">
        <f t="shared" si="12"/>
        <v>67.849999999999994</v>
      </c>
      <c r="BU17" s="23">
        <f t="shared" si="12"/>
        <v>67.767499999999998</v>
      </c>
      <c r="BV17" s="23">
        <f t="shared" si="12"/>
        <v>67.099999999999994</v>
      </c>
      <c r="BW17" s="23">
        <f t="shared" si="12"/>
        <v>67.067499999999995</v>
      </c>
      <c r="BX17" s="23">
        <f t="shared" si="12"/>
        <v>66.707499999999996</v>
      </c>
      <c r="BY17" s="23">
        <f t="shared" si="12"/>
        <v>66.592500000000001</v>
      </c>
      <c r="BZ17" s="23">
        <f t="shared" si="12"/>
        <v>63.707499999999996</v>
      </c>
      <c r="CA17" s="23">
        <f t="shared" si="12"/>
        <v>62.392499999999998</v>
      </c>
      <c r="CB17" s="23">
        <f t="shared" si="12"/>
        <v>60.8675</v>
      </c>
      <c r="CC17" s="23">
        <f t="shared" si="12"/>
        <v>56.8675</v>
      </c>
      <c r="CD17" s="23">
        <f t="shared" si="12"/>
        <v>23.892499999999998</v>
      </c>
      <c r="CE17" s="23">
        <f t="shared" si="12"/>
        <v>22.782499999999999</v>
      </c>
      <c r="CF17" s="23">
        <f t="shared" si="12"/>
        <v>22.782499999999999</v>
      </c>
      <c r="CG17" s="23">
        <f t="shared" si="12"/>
        <v>22.782499999999999</v>
      </c>
      <c r="CH17" s="23">
        <f t="shared" si="12"/>
        <v>22.782499999999999</v>
      </c>
      <c r="CI17" s="23">
        <f t="shared" si="12"/>
        <v>22.225000000000001</v>
      </c>
      <c r="CJ17" s="23">
        <f t="shared" si="12"/>
        <v>22.225000000000001</v>
      </c>
      <c r="CK17" s="23">
        <f t="shared" si="12"/>
        <v>22.225000000000001</v>
      </c>
      <c r="CL17" s="23">
        <f t="shared" si="12"/>
        <v>21.675000000000001</v>
      </c>
      <c r="CM17" s="23">
        <f t="shared" si="12"/>
        <v>21.675000000000001</v>
      </c>
      <c r="CN17" s="23">
        <f t="shared" si="12"/>
        <v>20.842500000000001</v>
      </c>
      <c r="CO17" s="23">
        <f t="shared" si="12"/>
        <v>20.567499999999999</v>
      </c>
      <c r="CP17" s="23">
        <f t="shared" si="12"/>
        <v>20.567499999999999</v>
      </c>
      <c r="CQ17" s="23">
        <f t="shared" si="12"/>
        <v>20.567499999999999</v>
      </c>
      <c r="CR17" s="23">
        <f t="shared" si="12"/>
        <v>20.567499999999999</v>
      </c>
      <c r="CS17" s="23">
        <f t="shared" si="12"/>
        <v>20.567499999999999</v>
      </c>
      <c r="CT17" s="23">
        <f t="shared" ref="CT17:DC17" si="13">CT5+CT15</f>
        <v>19.725000000000001</v>
      </c>
      <c r="CU17" s="23">
        <f t="shared" si="13"/>
        <v>19.4575</v>
      </c>
      <c r="CV17" s="23">
        <f t="shared" si="13"/>
        <v>19.4575</v>
      </c>
      <c r="CW17" s="23">
        <f t="shared" si="13"/>
        <v>19.4575</v>
      </c>
      <c r="CX17" s="23">
        <f t="shared" si="13"/>
        <v>19.4575</v>
      </c>
      <c r="CY17" s="23">
        <f t="shared" si="13"/>
        <v>18.350000000000001</v>
      </c>
      <c r="CZ17" s="23">
        <f t="shared" si="13"/>
        <v>18.350000000000001</v>
      </c>
      <c r="DA17" s="23">
        <f t="shared" si="13"/>
        <v>17.7925</v>
      </c>
      <c r="DB17" s="23">
        <f t="shared" si="13"/>
        <v>17.2425</v>
      </c>
      <c r="DC17" s="23">
        <f t="shared" si="13"/>
        <v>15.574999999999999</v>
      </c>
    </row>
    <row r="18" spans="1:107" ht="15" customHeight="1" x14ac:dyDescent="0.3">
      <c r="A18" s="10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07" ht="51" customHeight="1" x14ac:dyDescent="0.3">
      <c r="A19" s="32" t="s">
        <v>175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</row>
  </sheetData>
  <sortState columnSort="1" caseSensitive="1" ref="A2:DC17">
    <sortCondition descending="1" ref="A17:DC17"/>
  </sortState>
  <mergeCells count="1">
    <mergeCell ref="J1:K1"/>
  </mergeCells>
  <conditionalFormatting sqref="B8:DC8">
    <cfRule type="cellIs" dxfId="9" priority="5" operator="greaterThan">
      <formula>10</formula>
    </cfRule>
  </conditionalFormatting>
  <conditionalFormatting sqref="B9:DC9">
    <cfRule type="cellIs" dxfId="8" priority="4" operator="greaterThan">
      <formula>30</formula>
    </cfRule>
  </conditionalFormatting>
  <conditionalFormatting sqref="B10:DC10">
    <cfRule type="cellIs" dxfId="7" priority="3" operator="greaterThan">
      <formula>10</formula>
    </cfRule>
  </conditionalFormatting>
  <conditionalFormatting sqref="B11:DC11">
    <cfRule type="cellIs" dxfId="6" priority="2" operator="greaterThan">
      <formula>30</formula>
    </cfRule>
  </conditionalFormatting>
  <conditionalFormatting sqref="B12:DC12">
    <cfRule type="cellIs" dxfId="5" priority="1" operator="greaterThan">
      <formula>20</formula>
    </cfRule>
  </conditionalFormatting>
  <pageMargins left="0.31496062992125984" right="0.31496062992125984" top="0.55118110236220474" bottom="0.55118110236220474" header="0.31496062992125984" footer="0.31496062992125984"/>
  <pageSetup paperSize="9" scale="80" orientation="landscape" r:id="rId1"/>
  <headerFooter>
    <oddFooter>&amp;C&amp;"Arial,Regular"&amp;10&amp;P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20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4.4" x14ac:dyDescent="0.3"/>
  <cols>
    <col min="1" max="1" width="56.77734375" customWidth="1"/>
    <col min="2" max="11" width="12.6640625" customWidth="1"/>
    <col min="12" max="12" width="12.33203125" customWidth="1"/>
    <col min="13" max="13" width="13.109375" customWidth="1"/>
    <col min="15" max="15" width="11.44140625" customWidth="1"/>
    <col min="16" max="16" width="10.88671875" customWidth="1"/>
    <col min="21" max="21" width="11.109375" customWidth="1"/>
    <col min="25" max="25" width="14.33203125" customWidth="1"/>
    <col min="28" max="28" width="11.33203125" customWidth="1"/>
    <col min="29" max="29" width="11.6640625" customWidth="1"/>
    <col min="30" max="30" width="11.33203125" customWidth="1"/>
    <col min="31" max="31" width="12.6640625" customWidth="1"/>
    <col min="32" max="32" width="10.5546875" customWidth="1"/>
    <col min="36" max="36" width="12.44140625" customWidth="1"/>
    <col min="37" max="37" width="10.33203125" customWidth="1"/>
    <col min="38" max="38" width="10.88671875" customWidth="1"/>
    <col min="39" max="39" width="12.88671875" customWidth="1"/>
    <col min="40" max="40" width="10.6640625" customWidth="1"/>
    <col min="41" max="41" width="11.5546875" customWidth="1"/>
    <col min="45" max="45" width="10.33203125" customWidth="1"/>
    <col min="48" max="48" width="12.33203125" customWidth="1"/>
    <col min="50" max="50" width="11.109375" customWidth="1"/>
    <col min="51" max="51" width="14.109375" customWidth="1"/>
    <col min="52" max="52" width="11.109375" customWidth="1"/>
    <col min="53" max="53" width="11.5546875" customWidth="1"/>
    <col min="54" max="54" width="13.5546875" customWidth="1"/>
    <col min="55" max="55" width="13.33203125" customWidth="1"/>
    <col min="56" max="56" width="11.6640625" customWidth="1"/>
  </cols>
  <sheetData>
    <row r="1" spans="1:58" ht="53.1" customHeight="1" thickBot="1" x14ac:dyDescent="0.35">
      <c r="A1" s="17"/>
      <c r="B1" s="18"/>
      <c r="C1" s="18"/>
      <c r="D1" s="18"/>
      <c r="E1" s="18"/>
      <c r="F1" s="18"/>
      <c r="G1" s="18"/>
      <c r="H1" s="18"/>
      <c r="I1" s="18"/>
      <c r="J1" s="18"/>
      <c r="K1" s="19"/>
      <c r="BD1" s="39" t="s">
        <v>172</v>
      </c>
      <c r="BE1" s="39"/>
    </row>
    <row r="2" spans="1:58" ht="30" customHeight="1" x14ac:dyDescent="0.3">
      <c r="A2" s="20" t="s">
        <v>0</v>
      </c>
      <c r="B2" s="11" t="s">
        <v>26</v>
      </c>
      <c r="C2" s="11" t="s">
        <v>29</v>
      </c>
      <c r="D2" s="11" t="s">
        <v>21</v>
      </c>
      <c r="E2" s="11" t="s">
        <v>19</v>
      </c>
      <c r="F2" s="11" t="s">
        <v>18</v>
      </c>
      <c r="G2" s="11" t="s">
        <v>50</v>
      </c>
      <c r="H2" s="11" t="s">
        <v>32</v>
      </c>
      <c r="I2" s="11" t="s">
        <v>25</v>
      </c>
      <c r="J2" s="11" t="s">
        <v>30</v>
      </c>
      <c r="K2" s="11" t="s">
        <v>33</v>
      </c>
      <c r="L2" s="11" t="s">
        <v>23</v>
      </c>
      <c r="M2" s="11" t="s">
        <v>24</v>
      </c>
      <c r="N2" s="11" t="s">
        <v>51</v>
      </c>
      <c r="O2" s="11" t="s">
        <v>20</v>
      </c>
      <c r="P2" s="11" t="s">
        <v>35</v>
      </c>
      <c r="Q2" s="11" t="s">
        <v>31</v>
      </c>
      <c r="R2" s="11" t="s">
        <v>45</v>
      </c>
      <c r="S2" s="11" t="s">
        <v>34</v>
      </c>
      <c r="T2" s="11" t="s">
        <v>28</v>
      </c>
      <c r="U2" s="11" t="s">
        <v>55</v>
      </c>
      <c r="V2" s="11" t="s">
        <v>59</v>
      </c>
      <c r="W2" s="11" t="s">
        <v>48</v>
      </c>
      <c r="X2" s="11" t="s">
        <v>61</v>
      </c>
      <c r="Y2" s="11" t="s">
        <v>67</v>
      </c>
      <c r="Z2" s="11" t="s">
        <v>62</v>
      </c>
      <c r="AA2" s="11" t="s">
        <v>46</v>
      </c>
      <c r="AB2" s="11" t="s">
        <v>49</v>
      </c>
      <c r="AC2" s="11" t="s">
        <v>60</v>
      </c>
      <c r="AD2" s="11" t="s">
        <v>43</v>
      </c>
      <c r="AE2" s="11" t="s">
        <v>63</v>
      </c>
      <c r="AF2" s="11" t="s">
        <v>53</v>
      </c>
      <c r="AG2" s="11" t="s">
        <v>173</v>
      </c>
      <c r="AH2" s="11" t="s">
        <v>65</v>
      </c>
      <c r="AI2" s="11" t="s">
        <v>58</v>
      </c>
      <c r="AJ2" s="11" t="s">
        <v>66</v>
      </c>
      <c r="AK2" s="11" t="s">
        <v>54</v>
      </c>
      <c r="AL2" s="11" t="s">
        <v>174</v>
      </c>
      <c r="AM2" s="11" t="s">
        <v>22</v>
      </c>
      <c r="AN2" s="11" t="s">
        <v>57</v>
      </c>
      <c r="AO2" s="11" t="s">
        <v>27</v>
      </c>
      <c r="AP2" s="11" t="s">
        <v>36</v>
      </c>
      <c r="AQ2" s="11" t="s">
        <v>37</v>
      </c>
      <c r="AR2" s="11" t="s">
        <v>38</v>
      </c>
      <c r="AS2" s="11" t="s">
        <v>39</v>
      </c>
      <c r="AT2" s="11" t="s">
        <v>40</v>
      </c>
      <c r="AU2" s="11" t="s">
        <v>41</v>
      </c>
      <c r="AV2" s="11" t="s">
        <v>42</v>
      </c>
      <c r="AW2" s="11" t="s">
        <v>44</v>
      </c>
      <c r="AX2" s="11" t="s">
        <v>47</v>
      </c>
      <c r="AY2" s="11" t="s">
        <v>52</v>
      </c>
      <c r="AZ2" s="11" t="s">
        <v>56</v>
      </c>
      <c r="BA2" s="11" t="s">
        <v>64</v>
      </c>
      <c r="BB2" s="11" t="s">
        <v>68</v>
      </c>
      <c r="BC2" s="11" t="s">
        <v>69</v>
      </c>
      <c r="BD2" s="11" t="s">
        <v>70</v>
      </c>
      <c r="BE2" s="37" t="s">
        <v>71</v>
      </c>
      <c r="BF2" s="28"/>
    </row>
    <row r="3" spans="1:58" ht="15" customHeight="1" x14ac:dyDescent="0.3">
      <c r="A3" s="3"/>
      <c r="B3" s="4"/>
      <c r="D3" s="4"/>
      <c r="E3" s="4"/>
      <c r="F3" s="4"/>
      <c r="I3" s="4"/>
      <c r="L3" s="4"/>
      <c r="M3" s="4"/>
      <c r="O3" s="4"/>
      <c r="AM3" s="4"/>
      <c r="AO3" s="4"/>
      <c r="BA3" s="28"/>
    </row>
    <row r="4" spans="1:58" ht="15" customHeight="1" x14ac:dyDescent="0.3">
      <c r="A4" s="5" t="s">
        <v>10</v>
      </c>
      <c r="B4" s="25">
        <v>91.13</v>
      </c>
      <c r="C4" s="25">
        <v>91.13</v>
      </c>
      <c r="D4" s="25">
        <v>96.67</v>
      </c>
      <c r="E4" s="25">
        <v>100</v>
      </c>
      <c r="F4" s="25">
        <v>92.23</v>
      </c>
      <c r="G4" s="25">
        <v>82.27</v>
      </c>
      <c r="H4" s="25">
        <v>90</v>
      </c>
      <c r="I4" s="25">
        <v>91.13</v>
      </c>
      <c r="J4" s="25">
        <v>91.13</v>
      </c>
      <c r="K4" s="25">
        <v>88.9</v>
      </c>
      <c r="L4" s="25">
        <v>95.57</v>
      </c>
      <c r="M4" s="25">
        <v>95.57</v>
      </c>
      <c r="N4" s="25">
        <v>82.27</v>
      </c>
      <c r="O4" s="25">
        <v>100</v>
      </c>
      <c r="P4" s="25">
        <v>87.8</v>
      </c>
      <c r="Q4" s="25">
        <v>90</v>
      </c>
      <c r="R4" s="25">
        <v>83.37</v>
      </c>
      <c r="S4" s="25">
        <v>87.8</v>
      </c>
      <c r="T4" s="25">
        <v>91.13</v>
      </c>
      <c r="U4" s="25">
        <v>78.930000000000007</v>
      </c>
      <c r="V4" s="25">
        <v>77.83</v>
      </c>
      <c r="W4" s="25">
        <v>82.27</v>
      </c>
      <c r="X4" s="25">
        <v>77.83</v>
      </c>
      <c r="Y4" s="25">
        <v>74.5</v>
      </c>
      <c r="Z4" s="25">
        <v>77.83</v>
      </c>
      <c r="AA4" s="25">
        <v>82.27</v>
      </c>
      <c r="AB4" s="25">
        <v>82.27</v>
      </c>
      <c r="AC4" s="25">
        <v>77.83</v>
      </c>
      <c r="AD4" s="25">
        <v>85.57</v>
      </c>
      <c r="AE4" s="25">
        <v>77.83</v>
      </c>
      <c r="AF4" s="25">
        <v>81.13</v>
      </c>
      <c r="AG4" s="25">
        <v>86.7</v>
      </c>
      <c r="AH4" s="25">
        <v>74.5</v>
      </c>
      <c r="AI4" s="25">
        <v>78.930000000000007</v>
      </c>
      <c r="AJ4" s="25">
        <v>74.5</v>
      </c>
      <c r="AK4" s="25">
        <v>80.03</v>
      </c>
      <c r="AL4" s="25">
        <v>64.53</v>
      </c>
      <c r="AM4" s="25">
        <v>95.57</v>
      </c>
      <c r="AN4" s="25">
        <v>78.930000000000007</v>
      </c>
      <c r="AO4" s="25">
        <v>91.13</v>
      </c>
      <c r="AP4" s="25">
        <v>87.8</v>
      </c>
      <c r="AQ4" s="25">
        <v>87.8</v>
      </c>
      <c r="AR4" s="25">
        <v>86.7</v>
      </c>
      <c r="AS4" s="25">
        <v>86.7</v>
      </c>
      <c r="AT4" s="25">
        <v>86.7</v>
      </c>
      <c r="AU4" s="25">
        <v>86.7</v>
      </c>
      <c r="AV4" s="25">
        <v>85.57</v>
      </c>
      <c r="AW4" s="25">
        <v>83.37</v>
      </c>
      <c r="AX4" s="25">
        <v>82.27</v>
      </c>
      <c r="AY4" s="25">
        <v>82.27</v>
      </c>
      <c r="AZ4" s="25">
        <v>78.930000000000007</v>
      </c>
      <c r="BA4" s="29">
        <v>75.599999999999994</v>
      </c>
      <c r="BB4" s="25">
        <v>73.400000000000006</v>
      </c>
      <c r="BC4" s="25">
        <v>71.17</v>
      </c>
      <c r="BD4" s="25">
        <v>68.930000000000007</v>
      </c>
      <c r="BE4" s="25">
        <v>67.8</v>
      </c>
    </row>
    <row r="5" spans="1:58" ht="15" customHeight="1" x14ac:dyDescent="0.3">
      <c r="A5" s="5" t="s">
        <v>1</v>
      </c>
      <c r="B5" s="25">
        <f t="shared" ref="B5:AG5" si="0">0.25*B4</f>
        <v>22.782499999999999</v>
      </c>
      <c r="C5" s="25">
        <f t="shared" si="0"/>
        <v>22.782499999999999</v>
      </c>
      <c r="D5" s="25">
        <f t="shared" si="0"/>
        <v>24.1675</v>
      </c>
      <c r="E5" s="25">
        <f t="shared" si="0"/>
        <v>25</v>
      </c>
      <c r="F5" s="25">
        <f t="shared" si="0"/>
        <v>23.057500000000001</v>
      </c>
      <c r="G5" s="25">
        <f t="shared" si="0"/>
        <v>20.567499999999999</v>
      </c>
      <c r="H5" s="25">
        <f t="shared" si="0"/>
        <v>22.5</v>
      </c>
      <c r="I5" s="25">
        <f t="shared" si="0"/>
        <v>22.782499999999999</v>
      </c>
      <c r="J5" s="25">
        <f t="shared" si="0"/>
        <v>22.782499999999999</v>
      </c>
      <c r="K5" s="25">
        <f t="shared" si="0"/>
        <v>22.225000000000001</v>
      </c>
      <c r="L5" s="25">
        <f t="shared" si="0"/>
        <v>23.892499999999998</v>
      </c>
      <c r="M5" s="25">
        <f t="shared" si="0"/>
        <v>23.892499999999998</v>
      </c>
      <c r="N5" s="25">
        <f t="shared" si="0"/>
        <v>20.567499999999999</v>
      </c>
      <c r="O5" s="25">
        <f t="shared" si="0"/>
        <v>25</v>
      </c>
      <c r="P5" s="25">
        <f t="shared" si="0"/>
        <v>21.95</v>
      </c>
      <c r="Q5" s="25">
        <f t="shared" si="0"/>
        <v>22.5</v>
      </c>
      <c r="R5" s="25">
        <f t="shared" si="0"/>
        <v>20.842500000000001</v>
      </c>
      <c r="S5" s="25">
        <f t="shared" si="0"/>
        <v>21.95</v>
      </c>
      <c r="T5" s="25">
        <f t="shared" si="0"/>
        <v>22.782499999999999</v>
      </c>
      <c r="U5" s="25">
        <f t="shared" si="0"/>
        <v>19.732500000000002</v>
      </c>
      <c r="V5" s="25">
        <f t="shared" si="0"/>
        <v>19.4575</v>
      </c>
      <c r="W5" s="25">
        <f t="shared" si="0"/>
        <v>20.567499999999999</v>
      </c>
      <c r="X5" s="25">
        <f t="shared" si="0"/>
        <v>19.4575</v>
      </c>
      <c r="Y5" s="25">
        <f t="shared" si="0"/>
        <v>18.625</v>
      </c>
      <c r="Z5" s="25">
        <f t="shared" si="0"/>
        <v>19.4575</v>
      </c>
      <c r="AA5" s="25">
        <f t="shared" si="0"/>
        <v>20.567499999999999</v>
      </c>
      <c r="AB5" s="25">
        <f t="shared" si="0"/>
        <v>20.567499999999999</v>
      </c>
      <c r="AC5" s="25">
        <f t="shared" si="0"/>
        <v>19.4575</v>
      </c>
      <c r="AD5" s="25">
        <f t="shared" si="0"/>
        <v>21.392499999999998</v>
      </c>
      <c r="AE5" s="25">
        <f t="shared" si="0"/>
        <v>19.4575</v>
      </c>
      <c r="AF5" s="25">
        <f t="shared" si="0"/>
        <v>20.282499999999999</v>
      </c>
      <c r="AG5" s="25">
        <f t="shared" si="0"/>
        <v>21.675000000000001</v>
      </c>
      <c r="AH5" s="25">
        <f t="shared" ref="AH5:BE5" si="1">0.25*AH4</f>
        <v>18.625</v>
      </c>
      <c r="AI5" s="25">
        <f t="shared" si="1"/>
        <v>19.732500000000002</v>
      </c>
      <c r="AJ5" s="25">
        <f t="shared" si="1"/>
        <v>18.625</v>
      </c>
      <c r="AK5" s="25">
        <f t="shared" si="1"/>
        <v>20.0075</v>
      </c>
      <c r="AL5" s="25">
        <f t="shared" si="1"/>
        <v>16.1325</v>
      </c>
      <c r="AM5" s="25">
        <f t="shared" si="1"/>
        <v>23.892499999999998</v>
      </c>
      <c r="AN5" s="25">
        <f t="shared" si="1"/>
        <v>19.732500000000002</v>
      </c>
      <c r="AO5" s="25">
        <f t="shared" si="1"/>
        <v>22.782499999999999</v>
      </c>
      <c r="AP5" s="25">
        <f t="shared" si="1"/>
        <v>21.95</v>
      </c>
      <c r="AQ5" s="25">
        <f t="shared" si="1"/>
        <v>21.95</v>
      </c>
      <c r="AR5" s="25">
        <f t="shared" si="1"/>
        <v>21.675000000000001</v>
      </c>
      <c r="AS5" s="25">
        <f t="shared" si="1"/>
        <v>21.675000000000001</v>
      </c>
      <c r="AT5" s="25">
        <f t="shared" si="1"/>
        <v>21.675000000000001</v>
      </c>
      <c r="AU5" s="25">
        <f t="shared" si="1"/>
        <v>21.675000000000001</v>
      </c>
      <c r="AV5" s="25">
        <f t="shared" si="1"/>
        <v>21.392499999999998</v>
      </c>
      <c r="AW5" s="25">
        <f t="shared" si="1"/>
        <v>20.842500000000001</v>
      </c>
      <c r="AX5" s="25">
        <f t="shared" si="1"/>
        <v>20.567499999999999</v>
      </c>
      <c r="AY5" s="25">
        <f t="shared" si="1"/>
        <v>20.567499999999999</v>
      </c>
      <c r="AZ5" s="25">
        <f t="shared" si="1"/>
        <v>19.732500000000002</v>
      </c>
      <c r="BA5" s="29">
        <f t="shared" si="1"/>
        <v>18.899999999999999</v>
      </c>
      <c r="BB5" s="25">
        <f t="shared" si="1"/>
        <v>18.350000000000001</v>
      </c>
      <c r="BC5" s="25">
        <f t="shared" si="1"/>
        <v>17.7925</v>
      </c>
      <c r="BD5" s="25">
        <f t="shared" si="1"/>
        <v>17.232500000000002</v>
      </c>
      <c r="BE5" s="25">
        <f t="shared" si="1"/>
        <v>16.95</v>
      </c>
    </row>
    <row r="6" spans="1:58" ht="15" customHeight="1" x14ac:dyDescent="0.3">
      <c r="A6" s="6"/>
      <c r="B6" s="22"/>
      <c r="D6" s="22"/>
      <c r="E6" s="22"/>
      <c r="F6" s="22"/>
      <c r="I6" s="22"/>
      <c r="L6" s="22"/>
      <c r="M6" s="22"/>
      <c r="O6" s="22"/>
      <c r="AM6" s="22"/>
      <c r="AO6" s="22"/>
      <c r="BA6" s="28"/>
    </row>
    <row r="7" spans="1:58" ht="15" customHeight="1" x14ac:dyDescent="0.3">
      <c r="A7" s="7" t="s">
        <v>2</v>
      </c>
      <c r="B7" s="22"/>
      <c r="D7" s="22"/>
      <c r="E7" s="22"/>
      <c r="F7" s="22"/>
      <c r="I7" s="22"/>
      <c r="L7" s="22"/>
      <c r="M7" s="22"/>
      <c r="O7" s="22"/>
      <c r="AM7" s="22"/>
      <c r="AO7" s="22"/>
      <c r="BA7" s="28"/>
    </row>
    <row r="8" spans="1:58" ht="15" customHeight="1" x14ac:dyDescent="0.3">
      <c r="A8" s="3" t="s">
        <v>3</v>
      </c>
      <c r="B8" s="26">
        <v>6</v>
      </c>
      <c r="C8" s="26">
        <v>7</v>
      </c>
      <c r="D8" s="26">
        <v>6</v>
      </c>
      <c r="E8" s="26">
        <v>7</v>
      </c>
      <c r="F8" s="26">
        <v>6</v>
      </c>
      <c r="G8" s="26">
        <v>7</v>
      </c>
      <c r="H8" s="26">
        <v>6</v>
      </c>
      <c r="I8" s="26">
        <v>6.5</v>
      </c>
      <c r="J8" s="26">
        <v>8</v>
      </c>
      <c r="K8" s="26">
        <v>7</v>
      </c>
      <c r="L8" s="26">
        <v>5</v>
      </c>
      <c r="M8" s="26">
        <v>5.5</v>
      </c>
      <c r="N8" s="26">
        <v>6</v>
      </c>
      <c r="O8" s="26">
        <v>5</v>
      </c>
      <c r="P8" s="26">
        <v>4</v>
      </c>
      <c r="Q8" s="26">
        <v>5</v>
      </c>
      <c r="R8" s="26">
        <v>6</v>
      </c>
      <c r="S8" s="26">
        <v>5.5</v>
      </c>
      <c r="T8" s="26">
        <v>5</v>
      </c>
      <c r="U8" s="26">
        <v>4.5</v>
      </c>
      <c r="V8" s="26">
        <v>6</v>
      </c>
      <c r="W8" s="26">
        <v>6</v>
      </c>
      <c r="X8" s="26">
        <v>5.5</v>
      </c>
      <c r="Y8" s="26">
        <v>7</v>
      </c>
      <c r="Z8" s="26">
        <v>4.5</v>
      </c>
      <c r="AA8" s="26">
        <v>4</v>
      </c>
      <c r="AB8" s="26">
        <v>4.5</v>
      </c>
      <c r="AC8" s="26">
        <v>3.5</v>
      </c>
      <c r="AD8" s="26">
        <v>1</v>
      </c>
      <c r="AE8" s="26">
        <v>4.5</v>
      </c>
      <c r="AF8" s="26">
        <v>4.5</v>
      </c>
      <c r="AG8" s="26">
        <v>4.5</v>
      </c>
      <c r="AH8" s="26">
        <v>4.5</v>
      </c>
      <c r="AI8" s="26">
        <v>4.5</v>
      </c>
      <c r="AJ8" s="26">
        <v>4.5</v>
      </c>
      <c r="AK8" s="26">
        <v>2.5</v>
      </c>
      <c r="AL8" s="26">
        <v>2</v>
      </c>
      <c r="AM8" s="26">
        <v>0</v>
      </c>
      <c r="AN8" s="26">
        <v>1</v>
      </c>
      <c r="AO8" s="26">
        <v>0</v>
      </c>
      <c r="AP8" s="26">
        <v>0</v>
      </c>
      <c r="AQ8" s="26">
        <v>0</v>
      </c>
      <c r="AR8" s="26">
        <v>0</v>
      </c>
      <c r="AS8" s="26">
        <v>0</v>
      </c>
      <c r="AT8" s="26">
        <v>0</v>
      </c>
      <c r="AU8" s="26">
        <v>0</v>
      </c>
      <c r="AV8" s="26">
        <v>0</v>
      </c>
      <c r="AW8" s="26">
        <v>0</v>
      </c>
      <c r="AX8" s="26">
        <v>0</v>
      </c>
      <c r="AY8" s="26">
        <v>0</v>
      </c>
      <c r="AZ8" s="26">
        <v>0</v>
      </c>
      <c r="BA8" s="30">
        <v>0</v>
      </c>
      <c r="BB8" s="26">
        <v>0</v>
      </c>
      <c r="BC8" s="26">
        <v>0</v>
      </c>
      <c r="BD8" s="26">
        <v>0</v>
      </c>
      <c r="BE8" s="26">
        <v>0</v>
      </c>
    </row>
    <row r="9" spans="1:58" ht="15" customHeight="1" x14ac:dyDescent="0.3">
      <c r="A9" s="3" t="s">
        <v>4</v>
      </c>
      <c r="B9" s="26">
        <v>29</v>
      </c>
      <c r="C9" s="26">
        <v>28</v>
      </c>
      <c r="D9" s="26">
        <v>28</v>
      </c>
      <c r="E9" s="26">
        <v>28</v>
      </c>
      <c r="F9" s="26">
        <v>26</v>
      </c>
      <c r="G9" s="26">
        <v>27</v>
      </c>
      <c r="H9" s="26">
        <v>25</v>
      </c>
      <c r="I9" s="26">
        <v>24</v>
      </c>
      <c r="J9" s="26">
        <v>28</v>
      </c>
      <c r="K9" s="26">
        <v>25</v>
      </c>
      <c r="L9" s="26">
        <v>25</v>
      </c>
      <c r="M9" s="26">
        <v>22</v>
      </c>
      <c r="N9" s="26">
        <v>24</v>
      </c>
      <c r="O9" s="26">
        <v>22</v>
      </c>
      <c r="P9" s="26">
        <v>25</v>
      </c>
      <c r="Q9" s="26">
        <v>19</v>
      </c>
      <c r="R9" s="26">
        <v>22</v>
      </c>
      <c r="S9" s="26">
        <v>22</v>
      </c>
      <c r="T9" s="26">
        <v>20</v>
      </c>
      <c r="U9" s="26">
        <v>22</v>
      </c>
      <c r="V9" s="26">
        <v>21</v>
      </c>
      <c r="W9" s="26">
        <v>17</v>
      </c>
      <c r="X9" s="26">
        <v>22</v>
      </c>
      <c r="Y9" s="26">
        <v>20</v>
      </c>
      <c r="Z9" s="26">
        <v>22</v>
      </c>
      <c r="AA9" s="26">
        <v>18</v>
      </c>
      <c r="AB9" s="26">
        <v>17</v>
      </c>
      <c r="AC9" s="26">
        <v>18</v>
      </c>
      <c r="AD9" s="26">
        <v>20</v>
      </c>
      <c r="AE9" s="26">
        <v>19</v>
      </c>
      <c r="AF9" s="26">
        <v>18</v>
      </c>
      <c r="AG9" s="26">
        <v>15</v>
      </c>
      <c r="AH9" s="26">
        <v>18</v>
      </c>
      <c r="AI9" s="26">
        <v>17</v>
      </c>
      <c r="AJ9" s="26">
        <v>15</v>
      </c>
      <c r="AK9" s="26">
        <v>16</v>
      </c>
      <c r="AL9" s="26">
        <v>12</v>
      </c>
      <c r="AM9" s="26">
        <v>0</v>
      </c>
      <c r="AN9" s="26">
        <v>0</v>
      </c>
      <c r="AO9" s="26">
        <v>0</v>
      </c>
      <c r="AP9" s="26">
        <v>0</v>
      </c>
      <c r="AQ9" s="26">
        <v>0</v>
      </c>
      <c r="AR9" s="26">
        <v>0</v>
      </c>
      <c r="AS9" s="26">
        <v>0</v>
      </c>
      <c r="AT9" s="26">
        <v>0</v>
      </c>
      <c r="AU9" s="26">
        <v>0</v>
      </c>
      <c r="AV9" s="26">
        <v>0</v>
      </c>
      <c r="AW9" s="26">
        <v>0</v>
      </c>
      <c r="AX9" s="26">
        <v>0</v>
      </c>
      <c r="AY9" s="26">
        <v>0</v>
      </c>
      <c r="AZ9" s="26">
        <v>0</v>
      </c>
      <c r="BA9" s="30">
        <v>0</v>
      </c>
      <c r="BB9" s="26">
        <v>0</v>
      </c>
      <c r="BC9" s="26">
        <v>0</v>
      </c>
      <c r="BD9" s="26">
        <v>0</v>
      </c>
      <c r="BE9" s="26">
        <v>0</v>
      </c>
    </row>
    <row r="10" spans="1:58" s="1" customFormat="1" ht="26.4" x14ac:dyDescent="0.3">
      <c r="A10" s="8" t="s">
        <v>5</v>
      </c>
      <c r="B10" s="26">
        <v>7</v>
      </c>
      <c r="C10" s="27">
        <v>8</v>
      </c>
      <c r="D10" s="26">
        <v>9</v>
      </c>
      <c r="E10" s="26">
        <v>7</v>
      </c>
      <c r="F10" s="26">
        <v>8.5</v>
      </c>
      <c r="G10" s="27">
        <v>10</v>
      </c>
      <c r="H10" s="27">
        <v>10</v>
      </c>
      <c r="I10" s="26">
        <v>9</v>
      </c>
      <c r="J10" s="27">
        <v>5</v>
      </c>
      <c r="K10" s="27">
        <v>7</v>
      </c>
      <c r="L10" s="26">
        <v>9</v>
      </c>
      <c r="M10" s="26">
        <v>9</v>
      </c>
      <c r="N10" s="27">
        <v>7</v>
      </c>
      <c r="O10" s="26">
        <v>6</v>
      </c>
      <c r="P10" s="27">
        <v>6</v>
      </c>
      <c r="Q10" s="27">
        <v>8</v>
      </c>
      <c r="R10" s="27">
        <v>5</v>
      </c>
      <c r="S10" s="27">
        <v>7</v>
      </c>
      <c r="T10" s="27">
        <v>6</v>
      </c>
      <c r="U10" s="27">
        <v>6</v>
      </c>
      <c r="V10" s="27">
        <v>8</v>
      </c>
      <c r="W10" s="27">
        <v>5</v>
      </c>
      <c r="X10" s="27">
        <v>5</v>
      </c>
      <c r="Y10" s="27">
        <v>6</v>
      </c>
      <c r="Z10" s="27">
        <v>5</v>
      </c>
      <c r="AA10" s="27">
        <v>6</v>
      </c>
      <c r="AB10" s="27">
        <v>6</v>
      </c>
      <c r="AC10" s="27">
        <v>5</v>
      </c>
      <c r="AD10" s="27">
        <v>6</v>
      </c>
      <c r="AE10" s="27">
        <v>4</v>
      </c>
      <c r="AF10" s="27">
        <v>4</v>
      </c>
      <c r="AG10" s="27">
        <v>6</v>
      </c>
      <c r="AH10" s="27">
        <v>5</v>
      </c>
      <c r="AI10" s="27">
        <v>2</v>
      </c>
      <c r="AJ10" s="27">
        <v>3</v>
      </c>
      <c r="AK10" s="27">
        <v>2</v>
      </c>
      <c r="AL10" s="27">
        <v>2</v>
      </c>
      <c r="AM10" s="26">
        <v>0</v>
      </c>
      <c r="AN10" s="27">
        <v>0</v>
      </c>
      <c r="AO10" s="26">
        <v>0</v>
      </c>
      <c r="AP10" s="27">
        <v>0</v>
      </c>
      <c r="AQ10" s="27">
        <v>0</v>
      </c>
      <c r="AR10" s="27">
        <v>0</v>
      </c>
      <c r="AS10" s="27">
        <v>0</v>
      </c>
      <c r="AT10" s="27">
        <v>0</v>
      </c>
      <c r="AU10" s="27">
        <v>0</v>
      </c>
      <c r="AV10" s="27">
        <v>0</v>
      </c>
      <c r="AW10" s="27">
        <v>0</v>
      </c>
      <c r="AX10" s="27">
        <v>0</v>
      </c>
      <c r="AY10" s="27">
        <v>0</v>
      </c>
      <c r="AZ10" s="27">
        <v>0</v>
      </c>
      <c r="BA10" s="31">
        <v>0</v>
      </c>
      <c r="BB10" s="27">
        <v>0</v>
      </c>
      <c r="BC10" s="27">
        <v>0</v>
      </c>
      <c r="BD10" s="27">
        <v>0</v>
      </c>
      <c r="BE10" s="27">
        <v>0</v>
      </c>
    </row>
    <row r="11" spans="1:58" ht="15" customHeight="1" x14ac:dyDescent="0.3">
      <c r="A11" s="3" t="s">
        <v>6</v>
      </c>
      <c r="B11" s="26">
        <v>28</v>
      </c>
      <c r="C11" s="26">
        <v>27</v>
      </c>
      <c r="D11" s="26">
        <v>26</v>
      </c>
      <c r="E11" s="26">
        <v>25</v>
      </c>
      <c r="F11" s="26">
        <v>26</v>
      </c>
      <c r="G11" s="26">
        <v>27</v>
      </c>
      <c r="H11" s="26">
        <v>25</v>
      </c>
      <c r="I11" s="26">
        <v>23</v>
      </c>
      <c r="J11" s="26">
        <v>23</v>
      </c>
      <c r="K11" s="26">
        <v>24</v>
      </c>
      <c r="L11" s="26">
        <v>21</v>
      </c>
      <c r="M11" s="26">
        <v>25</v>
      </c>
      <c r="N11" s="26">
        <v>24</v>
      </c>
      <c r="O11" s="26">
        <v>22</v>
      </c>
      <c r="P11" s="26">
        <v>21</v>
      </c>
      <c r="Q11" s="26">
        <v>21</v>
      </c>
      <c r="R11" s="26">
        <v>23</v>
      </c>
      <c r="S11" s="26">
        <v>20</v>
      </c>
      <c r="T11" s="26">
        <v>21</v>
      </c>
      <c r="U11" s="26">
        <v>23</v>
      </c>
      <c r="V11" s="26">
        <v>21</v>
      </c>
      <c r="W11" s="26">
        <v>22</v>
      </c>
      <c r="X11" s="26">
        <v>20</v>
      </c>
      <c r="Y11" s="26">
        <v>19</v>
      </c>
      <c r="Z11" s="26">
        <v>19</v>
      </c>
      <c r="AA11" s="26">
        <v>20</v>
      </c>
      <c r="AB11" s="26">
        <v>19</v>
      </c>
      <c r="AC11" s="26">
        <v>20</v>
      </c>
      <c r="AD11" s="26">
        <v>19</v>
      </c>
      <c r="AE11" s="26">
        <v>16</v>
      </c>
      <c r="AF11" s="26">
        <v>17</v>
      </c>
      <c r="AG11" s="26">
        <v>15</v>
      </c>
      <c r="AH11" s="26">
        <v>15</v>
      </c>
      <c r="AI11" s="26">
        <v>15</v>
      </c>
      <c r="AJ11" s="26">
        <v>14</v>
      </c>
      <c r="AK11" s="26">
        <v>17</v>
      </c>
      <c r="AL11" s="26">
        <v>15</v>
      </c>
      <c r="AM11" s="26">
        <v>0</v>
      </c>
      <c r="AN11" s="26">
        <v>4</v>
      </c>
      <c r="AO11" s="26">
        <v>0</v>
      </c>
      <c r="AP11" s="26">
        <v>0</v>
      </c>
      <c r="AQ11" s="26">
        <v>0</v>
      </c>
      <c r="AR11" s="26">
        <v>0</v>
      </c>
      <c r="AS11" s="26">
        <v>0</v>
      </c>
      <c r="AT11" s="26">
        <v>0</v>
      </c>
      <c r="AU11" s="26">
        <v>0</v>
      </c>
      <c r="AV11" s="26">
        <v>0</v>
      </c>
      <c r="AW11" s="26">
        <v>0</v>
      </c>
      <c r="AX11" s="26">
        <v>0</v>
      </c>
      <c r="AY11" s="26">
        <v>0</v>
      </c>
      <c r="AZ11" s="26">
        <v>0</v>
      </c>
      <c r="BA11" s="30">
        <v>0</v>
      </c>
      <c r="BB11" s="26">
        <v>0</v>
      </c>
      <c r="BC11" s="26">
        <v>0</v>
      </c>
      <c r="BD11" s="26">
        <v>0</v>
      </c>
      <c r="BE11" s="26">
        <v>0</v>
      </c>
    </row>
    <row r="12" spans="1:58" ht="15" customHeight="1" x14ac:dyDescent="0.3">
      <c r="A12" s="3" t="s">
        <v>11</v>
      </c>
      <c r="B12" s="26">
        <v>19</v>
      </c>
      <c r="C12" s="26">
        <v>18</v>
      </c>
      <c r="D12" s="26">
        <v>17</v>
      </c>
      <c r="E12" s="26">
        <v>17</v>
      </c>
      <c r="F12" s="26">
        <v>19</v>
      </c>
      <c r="G12" s="26">
        <v>18</v>
      </c>
      <c r="H12" s="26">
        <v>19</v>
      </c>
      <c r="I12" s="26">
        <v>17</v>
      </c>
      <c r="J12" s="26">
        <v>16</v>
      </c>
      <c r="K12" s="26">
        <v>16</v>
      </c>
      <c r="L12" s="26">
        <v>16</v>
      </c>
      <c r="M12" s="26">
        <v>14</v>
      </c>
      <c r="N12" s="26">
        <v>16</v>
      </c>
      <c r="O12" s="26">
        <v>15</v>
      </c>
      <c r="P12" s="26">
        <v>15</v>
      </c>
      <c r="Q12" s="26">
        <v>16</v>
      </c>
      <c r="R12" s="26">
        <v>15</v>
      </c>
      <c r="S12" s="26">
        <v>14</v>
      </c>
      <c r="T12" s="26">
        <v>15</v>
      </c>
      <c r="U12" s="26">
        <v>15</v>
      </c>
      <c r="V12" s="26">
        <v>14</v>
      </c>
      <c r="W12" s="26">
        <v>16</v>
      </c>
      <c r="X12" s="26">
        <v>14</v>
      </c>
      <c r="Y12" s="26">
        <v>15</v>
      </c>
      <c r="Z12" s="26">
        <v>14</v>
      </c>
      <c r="AA12" s="26">
        <v>14</v>
      </c>
      <c r="AB12" s="26">
        <v>14</v>
      </c>
      <c r="AC12" s="26">
        <v>14</v>
      </c>
      <c r="AD12" s="26">
        <v>12</v>
      </c>
      <c r="AE12" s="26">
        <v>14</v>
      </c>
      <c r="AF12" s="26">
        <v>12</v>
      </c>
      <c r="AG12" s="26">
        <v>10</v>
      </c>
      <c r="AH12" s="26">
        <v>12</v>
      </c>
      <c r="AI12" s="26">
        <v>10</v>
      </c>
      <c r="AJ12" s="26">
        <v>13</v>
      </c>
      <c r="AK12" s="26">
        <v>10</v>
      </c>
      <c r="AL12" s="26">
        <v>10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26">
        <v>0</v>
      </c>
      <c r="AW12" s="26">
        <v>0</v>
      </c>
      <c r="AX12" s="26">
        <v>0</v>
      </c>
      <c r="AY12" s="26">
        <v>0</v>
      </c>
      <c r="AZ12" s="26">
        <v>0</v>
      </c>
      <c r="BA12" s="30">
        <v>0</v>
      </c>
      <c r="BB12" s="26">
        <v>0</v>
      </c>
      <c r="BC12" s="26">
        <v>0</v>
      </c>
      <c r="BD12" s="26">
        <v>0</v>
      </c>
      <c r="BE12" s="26">
        <v>0</v>
      </c>
    </row>
    <row r="13" spans="1:58" ht="15" customHeight="1" x14ac:dyDescent="0.3">
      <c r="A13" s="7" t="s">
        <v>9</v>
      </c>
      <c r="B13" s="26">
        <f>B8+B9+B10+B11+B12</f>
        <v>89</v>
      </c>
      <c r="C13" s="26">
        <f t="shared" ref="C13:BE13" si="2">C8+C9+C10+C11+C12</f>
        <v>88</v>
      </c>
      <c r="D13" s="26">
        <f t="shared" si="2"/>
        <v>86</v>
      </c>
      <c r="E13" s="26">
        <f t="shared" si="2"/>
        <v>84</v>
      </c>
      <c r="F13" s="26">
        <f t="shared" si="2"/>
        <v>85.5</v>
      </c>
      <c r="G13" s="26">
        <f t="shared" si="2"/>
        <v>89</v>
      </c>
      <c r="H13" s="26">
        <f t="shared" si="2"/>
        <v>85</v>
      </c>
      <c r="I13" s="26">
        <f t="shared" si="2"/>
        <v>79.5</v>
      </c>
      <c r="J13" s="26">
        <f t="shared" si="2"/>
        <v>80</v>
      </c>
      <c r="K13" s="26">
        <f t="shared" si="2"/>
        <v>79</v>
      </c>
      <c r="L13" s="26">
        <f t="shared" si="2"/>
        <v>76</v>
      </c>
      <c r="M13" s="26">
        <f t="shared" si="2"/>
        <v>75.5</v>
      </c>
      <c r="N13" s="26">
        <f t="shared" si="2"/>
        <v>77</v>
      </c>
      <c r="O13" s="26">
        <f t="shared" si="2"/>
        <v>70</v>
      </c>
      <c r="P13" s="26">
        <f t="shared" si="2"/>
        <v>71</v>
      </c>
      <c r="Q13" s="26">
        <f t="shared" si="2"/>
        <v>69</v>
      </c>
      <c r="R13" s="26">
        <f t="shared" si="2"/>
        <v>71</v>
      </c>
      <c r="S13" s="26">
        <f t="shared" si="2"/>
        <v>68.5</v>
      </c>
      <c r="T13" s="26">
        <f t="shared" si="2"/>
        <v>67</v>
      </c>
      <c r="U13" s="26">
        <f t="shared" si="2"/>
        <v>70.5</v>
      </c>
      <c r="V13" s="26">
        <f t="shared" si="2"/>
        <v>70</v>
      </c>
      <c r="W13" s="26">
        <f t="shared" si="2"/>
        <v>66</v>
      </c>
      <c r="X13" s="26">
        <f t="shared" si="2"/>
        <v>66.5</v>
      </c>
      <c r="Y13" s="26">
        <f t="shared" si="2"/>
        <v>67</v>
      </c>
      <c r="Z13" s="26">
        <f t="shared" si="2"/>
        <v>64.5</v>
      </c>
      <c r="AA13" s="26">
        <f t="shared" si="2"/>
        <v>62</v>
      </c>
      <c r="AB13" s="26">
        <f t="shared" si="2"/>
        <v>60.5</v>
      </c>
      <c r="AC13" s="26">
        <f t="shared" si="2"/>
        <v>60.5</v>
      </c>
      <c r="AD13" s="26">
        <f t="shared" si="2"/>
        <v>58</v>
      </c>
      <c r="AE13" s="26">
        <f t="shared" si="2"/>
        <v>57.5</v>
      </c>
      <c r="AF13" s="26">
        <f t="shared" si="2"/>
        <v>55.5</v>
      </c>
      <c r="AG13" s="26">
        <f t="shared" si="2"/>
        <v>50.5</v>
      </c>
      <c r="AH13" s="26">
        <f t="shared" si="2"/>
        <v>54.5</v>
      </c>
      <c r="AI13" s="26">
        <f t="shared" si="2"/>
        <v>48.5</v>
      </c>
      <c r="AJ13" s="26">
        <f t="shared" si="2"/>
        <v>49.5</v>
      </c>
      <c r="AK13" s="26">
        <f t="shared" si="2"/>
        <v>47.5</v>
      </c>
      <c r="AL13" s="26">
        <f t="shared" si="2"/>
        <v>41</v>
      </c>
      <c r="AM13" s="26">
        <f t="shared" si="2"/>
        <v>0</v>
      </c>
      <c r="AN13" s="26">
        <f t="shared" si="2"/>
        <v>5</v>
      </c>
      <c r="AO13" s="26">
        <f t="shared" si="2"/>
        <v>0</v>
      </c>
      <c r="AP13" s="26">
        <f t="shared" si="2"/>
        <v>0</v>
      </c>
      <c r="AQ13" s="26">
        <f t="shared" si="2"/>
        <v>0</v>
      </c>
      <c r="AR13" s="26">
        <f t="shared" si="2"/>
        <v>0</v>
      </c>
      <c r="AS13" s="26">
        <f t="shared" si="2"/>
        <v>0</v>
      </c>
      <c r="AT13" s="26">
        <f t="shared" si="2"/>
        <v>0</v>
      </c>
      <c r="AU13" s="26">
        <f t="shared" si="2"/>
        <v>0</v>
      </c>
      <c r="AV13" s="26">
        <f t="shared" si="2"/>
        <v>0</v>
      </c>
      <c r="AW13" s="26">
        <f t="shared" si="2"/>
        <v>0</v>
      </c>
      <c r="AX13" s="26">
        <f t="shared" si="2"/>
        <v>0</v>
      </c>
      <c r="AY13" s="26">
        <f t="shared" si="2"/>
        <v>0</v>
      </c>
      <c r="AZ13" s="26">
        <f t="shared" si="2"/>
        <v>0</v>
      </c>
      <c r="BA13" s="26">
        <f t="shared" si="2"/>
        <v>0</v>
      </c>
      <c r="BB13" s="26">
        <f t="shared" si="2"/>
        <v>0</v>
      </c>
      <c r="BC13" s="26">
        <f t="shared" si="2"/>
        <v>0</v>
      </c>
      <c r="BD13" s="26">
        <f t="shared" si="2"/>
        <v>0</v>
      </c>
      <c r="BE13" s="26">
        <f t="shared" si="2"/>
        <v>0</v>
      </c>
    </row>
    <row r="14" spans="1:58" ht="15" customHeight="1" x14ac:dyDescent="0.3">
      <c r="A14" s="3"/>
      <c r="B14" s="26"/>
      <c r="D14" s="26"/>
      <c r="E14" s="26"/>
      <c r="F14" s="26"/>
      <c r="I14" s="26"/>
      <c r="L14" s="26"/>
      <c r="M14" s="26"/>
      <c r="O14" s="26"/>
      <c r="AM14" s="26"/>
      <c r="AO14" s="26"/>
      <c r="BA14" s="28"/>
    </row>
    <row r="15" spans="1:58" x14ac:dyDescent="0.3">
      <c r="A15" s="16" t="s">
        <v>7</v>
      </c>
      <c r="B15" s="25">
        <f t="shared" ref="B15:AG15" si="3">0.75*B13</f>
        <v>66.75</v>
      </c>
      <c r="C15" s="25">
        <f t="shared" si="3"/>
        <v>66</v>
      </c>
      <c r="D15" s="25">
        <f t="shared" si="3"/>
        <v>64.5</v>
      </c>
      <c r="E15" s="25">
        <f t="shared" si="3"/>
        <v>63</v>
      </c>
      <c r="F15" s="25">
        <f t="shared" si="3"/>
        <v>64.125</v>
      </c>
      <c r="G15" s="25">
        <f t="shared" si="3"/>
        <v>66.75</v>
      </c>
      <c r="H15" s="25">
        <f t="shared" si="3"/>
        <v>63.75</v>
      </c>
      <c r="I15" s="25">
        <f t="shared" si="3"/>
        <v>59.625</v>
      </c>
      <c r="J15" s="25">
        <f t="shared" si="3"/>
        <v>60</v>
      </c>
      <c r="K15" s="25">
        <f t="shared" si="3"/>
        <v>59.25</v>
      </c>
      <c r="L15" s="25">
        <f t="shared" si="3"/>
        <v>57</v>
      </c>
      <c r="M15" s="25">
        <f t="shared" si="3"/>
        <v>56.625</v>
      </c>
      <c r="N15" s="25">
        <f t="shared" si="3"/>
        <v>57.75</v>
      </c>
      <c r="O15" s="25">
        <f t="shared" si="3"/>
        <v>52.5</v>
      </c>
      <c r="P15" s="25">
        <f t="shared" si="3"/>
        <v>53.25</v>
      </c>
      <c r="Q15" s="25">
        <f t="shared" si="3"/>
        <v>51.75</v>
      </c>
      <c r="R15" s="25">
        <f t="shared" si="3"/>
        <v>53.25</v>
      </c>
      <c r="S15" s="25">
        <f t="shared" si="3"/>
        <v>51.375</v>
      </c>
      <c r="T15" s="25">
        <f t="shared" si="3"/>
        <v>50.25</v>
      </c>
      <c r="U15" s="25">
        <f t="shared" si="3"/>
        <v>52.875</v>
      </c>
      <c r="V15" s="25">
        <f t="shared" si="3"/>
        <v>52.5</v>
      </c>
      <c r="W15" s="25">
        <f t="shared" si="3"/>
        <v>49.5</v>
      </c>
      <c r="X15" s="25">
        <f t="shared" si="3"/>
        <v>49.875</v>
      </c>
      <c r="Y15" s="25">
        <f t="shared" si="3"/>
        <v>50.25</v>
      </c>
      <c r="Z15" s="25">
        <f t="shared" si="3"/>
        <v>48.375</v>
      </c>
      <c r="AA15" s="25">
        <f t="shared" si="3"/>
        <v>46.5</v>
      </c>
      <c r="AB15" s="25">
        <f t="shared" si="3"/>
        <v>45.375</v>
      </c>
      <c r="AC15" s="25">
        <f t="shared" si="3"/>
        <v>45.375</v>
      </c>
      <c r="AD15" s="25">
        <f t="shared" si="3"/>
        <v>43.5</v>
      </c>
      <c r="AE15" s="25">
        <f t="shared" si="3"/>
        <v>43.125</v>
      </c>
      <c r="AF15" s="25">
        <f t="shared" si="3"/>
        <v>41.625</v>
      </c>
      <c r="AG15" s="25">
        <f t="shared" si="3"/>
        <v>37.875</v>
      </c>
      <c r="AH15" s="25">
        <f t="shared" ref="AH15:BE15" si="4">0.75*AH13</f>
        <v>40.875</v>
      </c>
      <c r="AI15" s="25">
        <f t="shared" si="4"/>
        <v>36.375</v>
      </c>
      <c r="AJ15" s="25">
        <f t="shared" si="4"/>
        <v>37.125</v>
      </c>
      <c r="AK15" s="25">
        <f t="shared" si="4"/>
        <v>35.625</v>
      </c>
      <c r="AL15" s="25">
        <f t="shared" si="4"/>
        <v>30.75</v>
      </c>
      <c r="AM15" s="25">
        <f t="shared" si="4"/>
        <v>0</v>
      </c>
      <c r="AN15" s="25">
        <f t="shared" si="4"/>
        <v>3.75</v>
      </c>
      <c r="AO15" s="25">
        <f t="shared" si="4"/>
        <v>0</v>
      </c>
      <c r="AP15" s="25">
        <f t="shared" si="4"/>
        <v>0</v>
      </c>
      <c r="AQ15" s="25">
        <f t="shared" si="4"/>
        <v>0</v>
      </c>
      <c r="AR15" s="25">
        <f t="shared" si="4"/>
        <v>0</v>
      </c>
      <c r="AS15" s="25">
        <f t="shared" si="4"/>
        <v>0</v>
      </c>
      <c r="AT15" s="25">
        <f t="shared" si="4"/>
        <v>0</v>
      </c>
      <c r="AU15" s="25">
        <f t="shared" si="4"/>
        <v>0</v>
      </c>
      <c r="AV15" s="25">
        <f t="shared" si="4"/>
        <v>0</v>
      </c>
      <c r="AW15" s="25">
        <f t="shared" si="4"/>
        <v>0</v>
      </c>
      <c r="AX15" s="25">
        <f t="shared" si="4"/>
        <v>0</v>
      </c>
      <c r="AY15" s="25">
        <f t="shared" si="4"/>
        <v>0</v>
      </c>
      <c r="AZ15" s="25">
        <f t="shared" si="4"/>
        <v>0</v>
      </c>
      <c r="BA15" s="29">
        <f t="shared" si="4"/>
        <v>0</v>
      </c>
      <c r="BB15" s="25">
        <f t="shared" si="4"/>
        <v>0</v>
      </c>
      <c r="BC15" s="25">
        <f t="shared" si="4"/>
        <v>0</v>
      </c>
      <c r="BD15" s="25">
        <f t="shared" si="4"/>
        <v>0</v>
      </c>
      <c r="BE15" s="25">
        <f t="shared" si="4"/>
        <v>0</v>
      </c>
    </row>
    <row r="16" spans="1:58" ht="15" customHeight="1" x14ac:dyDescent="0.3">
      <c r="A16" s="9"/>
      <c r="B16" s="22"/>
      <c r="D16" s="22"/>
      <c r="E16" s="22"/>
      <c r="F16" s="22"/>
      <c r="I16" s="22"/>
      <c r="L16" s="22"/>
      <c r="M16" s="22"/>
      <c r="O16" s="22"/>
      <c r="AM16" s="22"/>
      <c r="AO16" s="22"/>
      <c r="BA16" s="28"/>
    </row>
    <row r="17" spans="1:57" ht="15" customHeight="1" x14ac:dyDescent="0.3">
      <c r="A17" s="12" t="s">
        <v>8</v>
      </c>
      <c r="B17" s="23">
        <f t="shared" ref="B17:AG17" si="5">B5+B15</f>
        <v>89.532499999999999</v>
      </c>
      <c r="C17" s="23">
        <f t="shared" si="5"/>
        <v>88.782499999999999</v>
      </c>
      <c r="D17" s="23">
        <f t="shared" si="5"/>
        <v>88.667500000000004</v>
      </c>
      <c r="E17" s="23">
        <f t="shared" si="5"/>
        <v>88</v>
      </c>
      <c r="F17" s="23">
        <f t="shared" si="5"/>
        <v>87.182500000000005</v>
      </c>
      <c r="G17" s="23">
        <f t="shared" si="5"/>
        <v>87.317499999999995</v>
      </c>
      <c r="H17" s="23">
        <f t="shared" si="5"/>
        <v>86.25</v>
      </c>
      <c r="I17" s="23">
        <f t="shared" si="5"/>
        <v>82.407499999999999</v>
      </c>
      <c r="J17" s="23">
        <f t="shared" si="5"/>
        <v>82.782499999999999</v>
      </c>
      <c r="K17" s="23">
        <f t="shared" si="5"/>
        <v>81.474999999999994</v>
      </c>
      <c r="L17" s="23">
        <f t="shared" si="5"/>
        <v>80.892499999999998</v>
      </c>
      <c r="M17" s="23">
        <f t="shared" si="5"/>
        <v>80.517499999999998</v>
      </c>
      <c r="N17" s="23">
        <f t="shared" si="5"/>
        <v>78.317499999999995</v>
      </c>
      <c r="O17" s="23">
        <f t="shared" si="5"/>
        <v>77.5</v>
      </c>
      <c r="P17" s="23">
        <f t="shared" si="5"/>
        <v>75.2</v>
      </c>
      <c r="Q17" s="23">
        <f t="shared" si="5"/>
        <v>74.25</v>
      </c>
      <c r="R17" s="23">
        <f t="shared" si="5"/>
        <v>74.092500000000001</v>
      </c>
      <c r="S17" s="23">
        <f t="shared" si="5"/>
        <v>73.325000000000003</v>
      </c>
      <c r="T17" s="23">
        <f t="shared" si="5"/>
        <v>73.032499999999999</v>
      </c>
      <c r="U17" s="23">
        <f t="shared" si="5"/>
        <v>72.607500000000002</v>
      </c>
      <c r="V17" s="23">
        <f t="shared" si="5"/>
        <v>71.957499999999996</v>
      </c>
      <c r="W17" s="23">
        <f t="shared" si="5"/>
        <v>70.067499999999995</v>
      </c>
      <c r="X17" s="23">
        <f t="shared" si="5"/>
        <v>69.332499999999996</v>
      </c>
      <c r="Y17" s="23">
        <f t="shared" si="5"/>
        <v>68.875</v>
      </c>
      <c r="Z17" s="23">
        <f t="shared" si="5"/>
        <v>67.832499999999996</v>
      </c>
      <c r="AA17" s="23">
        <f t="shared" si="5"/>
        <v>67.067499999999995</v>
      </c>
      <c r="AB17" s="23">
        <f t="shared" si="5"/>
        <v>65.942499999999995</v>
      </c>
      <c r="AC17" s="23">
        <f t="shared" si="5"/>
        <v>64.832499999999996</v>
      </c>
      <c r="AD17" s="23">
        <f t="shared" si="5"/>
        <v>64.892499999999998</v>
      </c>
      <c r="AE17" s="23">
        <f t="shared" si="5"/>
        <v>62.582499999999996</v>
      </c>
      <c r="AF17" s="23">
        <f t="shared" si="5"/>
        <v>61.907499999999999</v>
      </c>
      <c r="AG17" s="23">
        <f t="shared" si="5"/>
        <v>59.55</v>
      </c>
      <c r="AH17" s="23">
        <f t="shared" ref="AH17:BE17" si="6">AH5+AH15</f>
        <v>59.5</v>
      </c>
      <c r="AI17" s="23">
        <f t="shared" si="6"/>
        <v>56.107500000000002</v>
      </c>
      <c r="AJ17" s="23">
        <f t="shared" si="6"/>
        <v>55.75</v>
      </c>
      <c r="AK17" s="23">
        <f t="shared" si="6"/>
        <v>55.6325</v>
      </c>
      <c r="AL17" s="23">
        <f t="shared" si="6"/>
        <v>46.8825</v>
      </c>
      <c r="AM17" s="23">
        <f t="shared" si="6"/>
        <v>23.892499999999998</v>
      </c>
      <c r="AN17" s="23">
        <f t="shared" si="6"/>
        <v>23.482500000000002</v>
      </c>
      <c r="AO17" s="23">
        <f t="shared" si="6"/>
        <v>22.782499999999999</v>
      </c>
      <c r="AP17" s="23">
        <f t="shared" si="6"/>
        <v>21.95</v>
      </c>
      <c r="AQ17" s="23">
        <f t="shared" si="6"/>
        <v>21.95</v>
      </c>
      <c r="AR17" s="23">
        <f t="shared" si="6"/>
        <v>21.675000000000001</v>
      </c>
      <c r="AS17" s="23">
        <f t="shared" si="6"/>
        <v>21.675000000000001</v>
      </c>
      <c r="AT17" s="23">
        <f t="shared" si="6"/>
        <v>21.675000000000001</v>
      </c>
      <c r="AU17" s="23">
        <f t="shared" si="6"/>
        <v>21.675000000000001</v>
      </c>
      <c r="AV17" s="23">
        <f t="shared" si="6"/>
        <v>21.392499999999998</v>
      </c>
      <c r="AW17" s="23">
        <f t="shared" si="6"/>
        <v>20.842500000000001</v>
      </c>
      <c r="AX17" s="23">
        <f t="shared" si="6"/>
        <v>20.567499999999999</v>
      </c>
      <c r="AY17" s="23">
        <f t="shared" si="6"/>
        <v>20.567499999999999</v>
      </c>
      <c r="AZ17" s="23">
        <f t="shared" si="6"/>
        <v>19.732500000000002</v>
      </c>
      <c r="BA17" s="23">
        <f t="shared" si="6"/>
        <v>18.899999999999999</v>
      </c>
      <c r="BB17" s="23">
        <f t="shared" si="6"/>
        <v>18.350000000000001</v>
      </c>
      <c r="BC17" s="23">
        <f t="shared" si="6"/>
        <v>17.7925</v>
      </c>
      <c r="BD17" s="23">
        <f t="shared" si="6"/>
        <v>17.232500000000002</v>
      </c>
      <c r="BE17" s="23">
        <f t="shared" si="6"/>
        <v>16.95</v>
      </c>
    </row>
    <row r="18" spans="1:57" ht="15" customHeight="1" x14ac:dyDescent="0.3"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57" ht="52.8" x14ac:dyDescent="0.3">
      <c r="A19" s="36" t="s">
        <v>175</v>
      </c>
    </row>
    <row r="20" spans="1:57" x14ac:dyDescent="0.3">
      <c r="A20" s="33"/>
      <c r="B20" s="14"/>
      <c r="C20" s="14"/>
      <c r="D20" s="14"/>
      <c r="E20" s="14"/>
      <c r="F20" s="14"/>
      <c r="G20" s="14"/>
      <c r="H20" s="14"/>
      <c r="I20" s="14"/>
      <c r="J20" s="14"/>
      <c r="K20" s="14"/>
    </row>
  </sheetData>
  <sortState columnSort="1" ref="B2:BE17">
    <sortCondition descending="1" ref="B17:BE17"/>
  </sortState>
  <mergeCells count="1">
    <mergeCell ref="BD1:BE1"/>
  </mergeCells>
  <conditionalFormatting sqref="B8:BE8">
    <cfRule type="cellIs" dxfId="4" priority="5" operator="greaterThan">
      <formula>10</formula>
    </cfRule>
  </conditionalFormatting>
  <conditionalFormatting sqref="B9:BE9">
    <cfRule type="cellIs" dxfId="3" priority="4" operator="greaterThan">
      <formula>30</formula>
    </cfRule>
  </conditionalFormatting>
  <conditionalFormatting sqref="B10:BE10">
    <cfRule type="cellIs" dxfId="2" priority="3" operator="greaterThan">
      <formula>10</formula>
    </cfRule>
  </conditionalFormatting>
  <conditionalFormatting sqref="B11:BE11">
    <cfRule type="cellIs" dxfId="1" priority="2" operator="greaterThan">
      <formula>30</formula>
    </cfRule>
  </conditionalFormatting>
  <conditionalFormatting sqref="B12:BE12">
    <cfRule type="cellIs" dxfId="0" priority="1" operator="greaterThan">
      <formula>20</formula>
    </cfRule>
  </conditionalFormatting>
  <pageMargins left="0.31496062992125984" right="0.31496062992125984" top="0.55118110236220474" bottom="0.55118110236220474" header="0.31496062992125984" footer="0.31496062992125984"/>
  <pageSetup paperSize="9" scale="80" orientation="landscape" r:id="rId1"/>
  <headerFooter>
    <oddFooter>&amp;C&amp;"Arial,Regular"&amp;10&amp;P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 Kategorija - 3. i 4. razred</vt:lpstr>
      <vt:lpstr>B Kategorija - 1. i 2. razred</vt:lpstr>
      <vt:lpstr>'A Kategorija - 3. i 4. razred'!Print_Titles</vt:lpstr>
      <vt:lpstr>'B Kategorija - 1. i 2. razred'!Print_Titles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Bajzek Cesar Ankica</cp:lastModifiedBy>
  <cp:lastPrinted>2023-03-20T07:18:55Z</cp:lastPrinted>
  <dcterms:created xsi:type="dcterms:W3CDTF">2020-03-26T07:50:33Z</dcterms:created>
  <dcterms:modified xsi:type="dcterms:W3CDTF">2023-03-20T07:36:44Z</dcterms:modified>
</cp:coreProperties>
</file>