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lunk.CAOP\Desktop\"/>
    </mc:Choice>
  </mc:AlternateContent>
  <bookViews>
    <workbookView xWindow="0" yWindow="0" windowWidth="28800" windowHeight="11850"/>
  </bookViews>
  <sheets>
    <sheet name="A Kategorija - 3. i 4. razred" sheetId="2" r:id="rId1"/>
    <sheet name="B Kategorija - 1. i 2. razred" sheetId="3" r:id="rId2"/>
  </sheets>
  <definedNames>
    <definedName name="_xlnm._FilterDatabase" localSheetId="0" hidden="1">'A Kategorija - 3. i 4. razred'!$A$2:$BD$17</definedName>
    <definedName name="_xlnm._FilterDatabase" localSheetId="1" hidden="1">'B Kategorija - 1. i 2. razred'!$B$2:$O$17</definedName>
    <definedName name="_xlnm.Print_Area" localSheetId="0">'A Kategorija - 3. i 4. razred'!$1:$20</definedName>
    <definedName name="_xlnm.Print_Area" localSheetId="1">'B Kategorija - 1. i 2. razred'!$1:$20</definedName>
    <definedName name="_xlnm.Print_Titles" localSheetId="0">'A Kategorija - 3. i 4. razred'!$A:$A,'A Kategorija - 3. i 4. razred'!$1:$3</definedName>
    <definedName name="_xlnm.Print_Titles" localSheetId="1">'B Kategorija - 1. i 2. razred'!$A:$A,'B Kategorija - 1. i 2. razred'!$1:$3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3" l="1"/>
  <c r="I15" i="3" s="1"/>
  <c r="O14" i="3"/>
  <c r="O15" i="3" s="1"/>
  <c r="E14" i="3"/>
  <c r="E15" i="3" s="1"/>
  <c r="D14" i="3"/>
  <c r="D15" i="3" s="1"/>
  <c r="H14" i="3"/>
  <c r="H15" i="3" s="1"/>
  <c r="C14" i="3"/>
  <c r="C15" i="3" s="1"/>
  <c r="L14" i="3"/>
  <c r="L15" i="3" s="1"/>
  <c r="F14" i="3"/>
  <c r="F15" i="3" s="1"/>
  <c r="M14" i="3"/>
  <c r="M15" i="3" s="1"/>
  <c r="N14" i="3"/>
  <c r="N15" i="3" s="1"/>
  <c r="K14" i="3"/>
  <c r="K15" i="3" s="1"/>
  <c r="K17" i="3" s="1"/>
  <c r="J14" i="3"/>
  <c r="J15" i="3" s="1"/>
  <c r="G14" i="3"/>
  <c r="G15" i="3" s="1"/>
  <c r="B14" i="3"/>
  <c r="B15" i="3" s="1"/>
  <c r="I5" i="3"/>
  <c r="O5" i="3"/>
  <c r="E5" i="3"/>
  <c r="D5" i="3"/>
  <c r="H5" i="3"/>
  <c r="C5" i="3"/>
  <c r="L5" i="3"/>
  <c r="F5" i="3"/>
  <c r="M5" i="3"/>
  <c r="N5" i="3"/>
  <c r="K5" i="3"/>
  <c r="J5" i="3"/>
  <c r="G5" i="3"/>
  <c r="B5" i="3"/>
  <c r="AD14" i="2"/>
  <c r="AD15" i="2" s="1"/>
  <c r="AY14" i="2"/>
  <c r="AY15" i="2" s="1"/>
  <c r="C14" i="2"/>
  <c r="C15" i="2" s="1"/>
  <c r="D14" i="2"/>
  <c r="D15" i="2" s="1"/>
  <c r="E14" i="2"/>
  <c r="E15" i="2" s="1"/>
  <c r="AZ14" i="2"/>
  <c r="AZ15" i="2" s="1"/>
  <c r="BA14" i="2"/>
  <c r="BA15" i="2" s="1"/>
  <c r="S14" i="2"/>
  <c r="S15" i="2" s="1"/>
  <c r="M14" i="2"/>
  <c r="M15" i="2" s="1"/>
  <c r="L14" i="2"/>
  <c r="L15" i="2" s="1"/>
  <c r="K14" i="2"/>
  <c r="K15" i="2" s="1"/>
  <c r="J14" i="2"/>
  <c r="J15" i="2" s="1"/>
  <c r="R14" i="2"/>
  <c r="R15" i="2" s="1"/>
  <c r="AM14" i="2"/>
  <c r="AM15" i="2" s="1"/>
  <c r="AT14" i="2"/>
  <c r="AT15" i="2" s="1"/>
  <c r="H14" i="2"/>
  <c r="H15" i="2" s="1"/>
  <c r="BB14" i="2"/>
  <c r="U14" i="2"/>
  <c r="U15" i="2" s="1"/>
  <c r="O14" i="2"/>
  <c r="O15" i="2" s="1"/>
  <c r="G14" i="2"/>
  <c r="G15" i="2" s="1"/>
  <c r="AC14" i="2"/>
  <c r="AC15" i="2" s="1"/>
  <c r="Q14" i="2"/>
  <c r="Q15" i="2" s="1"/>
  <c r="AA14" i="2"/>
  <c r="AA15" i="2" s="1"/>
  <c r="F14" i="2"/>
  <c r="F15" i="2" s="1"/>
  <c r="AL14" i="2"/>
  <c r="AL15" i="2" s="1"/>
  <c r="Y14" i="2"/>
  <c r="Y15" i="2" s="1"/>
  <c r="AB14" i="2"/>
  <c r="AB15" i="2" s="1"/>
  <c r="AW14" i="2"/>
  <c r="AW15" i="2" s="1"/>
  <c r="AR14" i="2"/>
  <c r="AR15" i="2" s="1"/>
  <c r="AI14" i="2"/>
  <c r="AI15" i="2" s="1"/>
  <c r="AF14" i="2"/>
  <c r="AF15" i="2" s="1"/>
  <c r="AQ14" i="2"/>
  <c r="AQ15" i="2" s="1"/>
  <c r="P14" i="2"/>
  <c r="P15" i="2" s="1"/>
  <c r="V14" i="2"/>
  <c r="V15" i="2" s="1"/>
  <c r="BC14" i="2"/>
  <c r="BC15" i="2" s="1"/>
  <c r="W14" i="2"/>
  <c r="W15" i="2" s="1"/>
  <c r="AK14" i="2"/>
  <c r="AK15" i="2" s="1"/>
  <c r="AP14" i="2"/>
  <c r="AP15" i="2" s="1"/>
  <c r="AS14" i="2"/>
  <c r="AS15" i="2" s="1"/>
  <c r="BD14" i="2"/>
  <c r="BD15" i="2" s="1"/>
  <c r="AG14" i="2"/>
  <c r="AG15" i="2" s="1"/>
  <c r="AU14" i="2"/>
  <c r="AU15" i="2" s="1"/>
  <c r="X14" i="2"/>
  <c r="X15" i="2" s="1"/>
  <c r="I14" i="2"/>
  <c r="I15" i="2" s="1"/>
  <c r="T14" i="2"/>
  <c r="T15" i="2" s="1"/>
  <c r="AV14" i="2"/>
  <c r="AV15" i="2" s="1"/>
  <c r="AH14" i="2"/>
  <c r="AH15" i="2" s="1"/>
  <c r="AE14" i="2"/>
  <c r="AE15" i="2" s="1"/>
  <c r="AN14" i="2"/>
  <c r="AN15" i="2" s="1"/>
  <c r="N14" i="2"/>
  <c r="N15" i="2" s="1"/>
  <c r="Z14" i="2"/>
  <c r="Z15" i="2" s="1"/>
  <c r="AJ14" i="2"/>
  <c r="AJ15" i="2" s="1"/>
  <c r="AX14" i="2"/>
  <c r="AX15" i="2" s="1"/>
  <c r="AO14" i="2"/>
  <c r="AO15" i="2" s="1"/>
  <c r="B14" i="2"/>
  <c r="B15" i="2" s="1"/>
  <c r="AD5" i="2"/>
  <c r="AY5" i="2"/>
  <c r="C5" i="2"/>
  <c r="D5" i="2"/>
  <c r="E5" i="2"/>
  <c r="AZ5" i="2"/>
  <c r="BA5" i="2"/>
  <c r="S5" i="2"/>
  <c r="M5" i="2"/>
  <c r="L5" i="2"/>
  <c r="K5" i="2"/>
  <c r="J5" i="2"/>
  <c r="R5" i="2"/>
  <c r="AM5" i="2"/>
  <c r="AT5" i="2"/>
  <c r="H5" i="2"/>
  <c r="BB5" i="2"/>
  <c r="U5" i="2"/>
  <c r="O5" i="2"/>
  <c r="G5" i="2"/>
  <c r="AC5" i="2"/>
  <c r="Q5" i="2"/>
  <c r="AA5" i="2"/>
  <c r="F5" i="2"/>
  <c r="AL5" i="2"/>
  <c r="Y5" i="2"/>
  <c r="AB5" i="2"/>
  <c r="AW5" i="2"/>
  <c r="AR5" i="2"/>
  <c r="AI5" i="2"/>
  <c r="AF5" i="2"/>
  <c r="AQ5" i="2"/>
  <c r="P5" i="2"/>
  <c r="V5" i="2"/>
  <c r="BC5" i="2"/>
  <c r="W5" i="2"/>
  <c r="AK5" i="2"/>
  <c r="AP5" i="2"/>
  <c r="AS5" i="2"/>
  <c r="BD5" i="2"/>
  <c r="AG5" i="2"/>
  <c r="AU5" i="2"/>
  <c r="X5" i="2"/>
  <c r="I5" i="2"/>
  <c r="T5" i="2"/>
  <c r="AV5" i="2"/>
  <c r="AH5" i="2"/>
  <c r="AE5" i="2"/>
  <c r="AN5" i="2"/>
  <c r="N5" i="2"/>
  <c r="Z5" i="2"/>
  <c r="AJ5" i="2"/>
  <c r="AX5" i="2"/>
  <c r="AO5" i="2"/>
  <c r="B5" i="2"/>
  <c r="AZ17" i="2" l="1"/>
  <c r="AY17" i="2"/>
  <c r="L17" i="3"/>
  <c r="E17" i="3"/>
  <c r="B17" i="3"/>
  <c r="J17" i="3"/>
  <c r="F17" i="3"/>
  <c r="D17" i="3"/>
  <c r="G17" i="3"/>
  <c r="C17" i="3"/>
  <c r="H17" i="3"/>
  <c r="N17" i="2"/>
  <c r="U17" i="2"/>
  <c r="E17" i="2"/>
  <c r="N17" i="3"/>
  <c r="O17" i="3"/>
  <c r="M17" i="3"/>
  <c r="I17" i="3"/>
  <c r="AM17" i="2"/>
  <c r="AN17" i="2"/>
  <c r="AA17" i="2"/>
  <c r="AT17" i="2"/>
  <c r="P17" i="2"/>
  <c r="AS17" i="2"/>
  <c r="V17" i="2"/>
  <c r="L17" i="2"/>
  <c r="K17" i="2"/>
  <c r="BD17" i="2"/>
  <c r="W17" i="2"/>
  <c r="AO17" i="2"/>
  <c r="AW17" i="2"/>
  <c r="H17" i="2"/>
  <c r="I17" i="2"/>
  <c r="J17" i="2"/>
  <c r="Y17" i="2"/>
  <c r="S17" i="2"/>
  <c r="D17" i="2"/>
  <c r="AJ17" i="2"/>
  <c r="AB17" i="2"/>
  <c r="X17" i="2"/>
  <c r="BC17" i="2"/>
  <c r="AD17" i="2"/>
  <c r="Q17" i="2"/>
  <c r="C17" i="2"/>
  <c r="AV17" i="2"/>
  <c r="AI17" i="2"/>
  <c r="AK17" i="2"/>
  <c r="B17" i="2"/>
  <c r="AH17" i="2"/>
  <c r="AQ17" i="2"/>
  <c r="M17" i="2"/>
  <c r="AC17" i="2"/>
  <c r="AX17" i="2"/>
  <c r="AL17" i="2"/>
  <c r="T17" i="2"/>
  <c r="AG17" i="2"/>
  <c r="R17" i="2"/>
  <c r="AP17" i="2"/>
  <c r="AU17" i="2"/>
  <c r="AE17" i="2"/>
  <c r="BB17" i="2"/>
  <c r="F17" i="2"/>
  <c r="O17" i="2"/>
  <c r="G17" i="2"/>
  <c r="AF17" i="2"/>
  <c r="AR17" i="2"/>
  <c r="Z17" i="2"/>
  <c r="BA17" i="2"/>
</calcChain>
</file>

<file path=xl/sharedStrings.xml><?xml version="1.0" encoding="utf-8"?>
<sst xmlns="http://schemas.openxmlformats.org/spreadsheetml/2006/main" count="94" uniqueCount="83">
  <si>
    <t xml:space="preserve">Naziv ekipe </t>
  </si>
  <si>
    <t xml:space="preserve">0,25 * bodovi iz prvog kruga </t>
  </si>
  <si>
    <t xml:space="preserve">Kriteriji ocjenjivanja </t>
  </si>
  <si>
    <t xml:space="preserve">Oblik prezentacije </t>
  </si>
  <si>
    <t xml:space="preserve">Primjerenost predložene analize ciljevima </t>
  </si>
  <si>
    <t xml:space="preserve">Metodologija i provedena analiza koje moraju biti u skladu s razinom obrazovanja sudionika  </t>
  </si>
  <si>
    <t xml:space="preserve">Prikaz rezultata </t>
  </si>
  <si>
    <t xml:space="preserve">0,75 * bodovi iz drugog kruga </t>
  </si>
  <si>
    <t>UKUPNO</t>
  </si>
  <si>
    <t>GIMNACK31</t>
  </si>
  <si>
    <t>GIMNACK33</t>
  </si>
  <si>
    <t>KOKOLOKO</t>
  </si>
  <si>
    <t>MEC</t>
  </si>
  <si>
    <t>BINOM21</t>
  </si>
  <si>
    <t>STATHLETES</t>
  </si>
  <si>
    <t>TOJEPOSO</t>
  </si>
  <si>
    <t>GIMNACK32</t>
  </si>
  <si>
    <t>DNS</t>
  </si>
  <si>
    <t>IZVOZ</t>
  </si>
  <si>
    <t>AKREDITIV</t>
  </si>
  <si>
    <t>BBBLANIŠTE</t>
  </si>
  <si>
    <t>J-BELLS</t>
  </si>
  <si>
    <t>2GIRLS4WIN</t>
  </si>
  <si>
    <t>MORGSTAT</t>
  </si>
  <si>
    <t>TWEETY</t>
  </si>
  <si>
    <t>ŠTREBERICE</t>
  </si>
  <si>
    <t>MED</t>
  </si>
  <si>
    <t>PARITET</t>
  </si>
  <si>
    <t>OFF.</t>
  </si>
  <si>
    <t>FRANZE</t>
  </si>
  <si>
    <t>PONUDA2020</t>
  </si>
  <si>
    <t>GR8_MATES</t>
  </si>
  <si>
    <t>BRAĆA1</t>
  </si>
  <si>
    <t>MMS</t>
  </si>
  <si>
    <t>POEMA</t>
  </si>
  <si>
    <t>MORNAR</t>
  </si>
  <si>
    <t>ALKA</t>
  </si>
  <si>
    <t>FJAKE</t>
  </si>
  <si>
    <t>NIZ21</t>
  </si>
  <si>
    <t>PRIHODI</t>
  </si>
  <si>
    <t>BARTER</t>
  </si>
  <si>
    <t>PLL</t>
  </si>
  <si>
    <t>JAKOLIS</t>
  </si>
  <si>
    <t>TRIORIO3</t>
  </si>
  <si>
    <t>PUGILES</t>
  </si>
  <si>
    <t>3GLOIVE</t>
  </si>
  <si>
    <t xml:space="preserve">BRAĆA2 </t>
  </si>
  <si>
    <t>KSM</t>
  </si>
  <si>
    <t>TULIPANI</t>
  </si>
  <si>
    <t>ELPROSI1</t>
  </si>
  <si>
    <t>PLAVLJANI</t>
  </si>
  <si>
    <t>DULPS505</t>
  </si>
  <si>
    <t>IMEGRUPE</t>
  </si>
  <si>
    <t>LER</t>
  </si>
  <si>
    <t>EPRUVETA</t>
  </si>
  <si>
    <t>CAJGER</t>
  </si>
  <si>
    <t>REFLEKTOR</t>
  </si>
  <si>
    <t>SINUS</t>
  </si>
  <si>
    <t>DALMACIJA</t>
  </si>
  <si>
    <t>FIUMANIRI4</t>
  </si>
  <si>
    <t>BIGBRAIN</t>
  </si>
  <si>
    <t>ABC</t>
  </si>
  <si>
    <t>VUŠMAGIJA</t>
  </si>
  <si>
    <t>IZVORITE</t>
  </si>
  <si>
    <t xml:space="preserve">Objašnjenje rezultata i zaključci </t>
  </si>
  <si>
    <t>Ukupan broj bodova u prvom krugu Statističkog natjecanja</t>
  </si>
  <si>
    <t xml:space="preserve">Ukupan broj bodova u drugom krugu Statističkog natjecanja </t>
  </si>
  <si>
    <t>U predselekciji drugoga kruga natjecanja ocjenjivanje je provela dr.sc. Anita Čeh Časni, docentica na Katedri za statistiku, Ekonomskog fakultetu u Zagrebu.</t>
  </si>
  <si>
    <t>GIMNACK21</t>
  </si>
  <si>
    <t>LUMENI</t>
  </si>
  <si>
    <t>PWRRANGERS</t>
  </si>
  <si>
    <t>TIM.2A</t>
  </si>
  <si>
    <t>TIM.2B</t>
  </si>
  <si>
    <t>KELETI</t>
  </si>
  <si>
    <t>KOCKA21</t>
  </si>
  <si>
    <t>MATUPOK</t>
  </si>
  <si>
    <t>ODABRANI</t>
  </si>
  <si>
    <t>VNAKVADRAT</t>
  </si>
  <si>
    <t>ROYALFLUSH</t>
  </si>
  <si>
    <t>FIZSTAT</t>
  </si>
  <si>
    <t>JABUKE</t>
  </si>
  <si>
    <t xml:space="preserve">Ukupan broj bodova u prvom krugu Statističkog natjecanja </t>
  </si>
  <si>
    <t>Ukupan broj bodova u drugom krugu Statističkog natjecanja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</si>
</sst>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3" borderId="0" xfId="0" applyFill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9" fillId="4" borderId="0" xfId="0" applyNumberFormat="1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63876" cy="638417"/>
    <xdr:pic>
      <xdr:nvPicPr>
        <xdr:cNvPr id="3" name="Picture 2">
          <a:extLst>
            <a:ext uri="{FF2B5EF4-FFF2-40B4-BE49-F238E27FC236}">
              <a16:creationId xmlns:a16="http://schemas.microsoft.com/office/drawing/2014/main" id="{8902887F-D8D3-427F-A2E8-3711C97FB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3876" cy="63841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63876" cy="638417"/>
    <xdr:pic>
      <xdr:nvPicPr>
        <xdr:cNvPr id="3" name="Picture 2">
          <a:extLst>
            <a:ext uri="{FF2B5EF4-FFF2-40B4-BE49-F238E27FC236}">
              <a16:creationId xmlns:a16="http://schemas.microsoft.com/office/drawing/2014/main" id="{8902887F-D8D3-427F-A2E8-3711C97FB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3876" cy="63841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0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RowHeight="15" x14ac:dyDescent="0.25"/>
  <cols>
    <col min="1" max="1" width="56.7109375" customWidth="1"/>
    <col min="2" max="56" width="13.7109375" customWidth="1"/>
  </cols>
  <sheetData>
    <row r="1" spans="1:56" ht="52.15" customHeight="1" thickBot="1" x14ac:dyDescent="0.3">
      <c r="A1" s="4"/>
      <c r="B1" s="4"/>
      <c r="C1" s="4"/>
      <c r="D1" s="4"/>
      <c r="F1" s="4"/>
      <c r="G1" s="4"/>
      <c r="H1" s="4"/>
    </row>
    <row r="2" spans="1:56" ht="30" customHeight="1" x14ac:dyDescent="0.25">
      <c r="A2" s="5" t="s">
        <v>0</v>
      </c>
      <c r="B2" s="12" t="s">
        <v>9</v>
      </c>
      <c r="C2" s="12" t="s">
        <v>12</v>
      </c>
      <c r="D2" s="12" t="s">
        <v>13</v>
      </c>
      <c r="E2" s="12" t="s">
        <v>14</v>
      </c>
      <c r="F2" s="12" t="s">
        <v>33</v>
      </c>
      <c r="G2" s="12" t="s">
        <v>29</v>
      </c>
      <c r="H2" s="12" t="s">
        <v>25</v>
      </c>
      <c r="I2" s="12" t="s">
        <v>53</v>
      </c>
      <c r="J2" s="12" t="s">
        <v>21</v>
      </c>
      <c r="K2" s="12" t="s">
        <v>20</v>
      </c>
      <c r="L2" s="12" t="s">
        <v>19</v>
      </c>
      <c r="M2" s="12" t="s">
        <v>18</v>
      </c>
      <c r="N2" s="12" t="s">
        <v>59</v>
      </c>
      <c r="O2" s="12" t="s">
        <v>28</v>
      </c>
      <c r="P2" s="12" t="s">
        <v>42</v>
      </c>
      <c r="Q2" s="12" t="s">
        <v>31</v>
      </c>
      <c r="R2" s="12" t="s">
        <v>22</v>
      </c>
      <c r="S2" s="12" t="s">
        <v>17</v>
      </c>
      <c r="T2" s="12" t="s">
        <v>54</v>
      </c>
      <c r="U2" s="12" t="s">
        <v>27</v>
      </c>
      <c r="V2" s="12" t="s">
        <v>43</v>
      </c>
      <c r="W2" s="12" t="s">
        <v>45</v>
      </c>
      <c r="X2" s="12" t="s">
        <v>52</v>
      </c>
      <c r="Y2" s="12" t="s">
        <v>35</v>
      </c>
      <c r="Z2" s="12" t="s">
        <v>60</v>
      </c>
      <c r="AA2" s="12" t="s">
        <v>32</v>
      </c>
      <c r="AB2" s="12" t="s">
        <v>36</v>
      </c>
      <c r="AC2" s="12" t="s">
        <v>30</v>
      </c>
      <c r="AD2" s="12" t="s">
        <v>10</v>
      </c>
      <c r="AE2" s="12" t="s">
        <v>57</v>
      </c>
      <c r="AF2" s="12" t="s">
        <v>40</v>
      </c>
      <c r="AG2" s="12" t="s">
        <v>50</v>
      </c>
      <c r="AH2" s="12" t="s">
        <v>56</v>
      </c>
      <c r="AI2" s="12" t="s">
        <v>39</v>
      </c>
      <c r="AJ2" s="12" t="s">
        <v>61</v>
      </c>
      <c r="AK2" s="12" t="s">
        <v>46</v>
      </c>
      <c r="AL2" s="12" t="s">
        <v>34</v>
      </c>
      <c r="AM2" s="12" t="s">
        <v>23</v>
      </c>
      <c r="AN2" s="12" t="s">
        <v>58</v>
      </c>
      <c r="AO2" s="12" t="s">
        <v>63</v>
      </c>
      <c r="AP2" s="12" t="s">
        <v>47</v>
      </c>
      <c r="AQ2" s="12" t="s">
        <v>41</v>
      </c>
      <c r="AR2" s="12" t="s">
        <v>38</v>
      </c>
      <c r="AS2" s="12" t="s">
        <v>48</v>
      </c>
      <c r="AT2" s="12" t="s">
        <v>24</v>
      </c>
      <c r="AU2" s="12" t="s">
        <v>51</v>
      </c>
      <c r="AV2" s="12" t="s">
        <v>55</v>
      </c>
      <c r="AW2" s="12" t="s">
        <v>37</v>
      </c>
      <c r="AX2" s="12" t="s">
        <v>62</v>
      </c>
      <c r="AY2" s="12" t="s">
        <v>11</v>
      </c>
      <c r="AZ2" s="12" t="s">
        <v>15</v>
      </c>
      <c r="BA2" s="12" t="s">
        <v>16</v>
      </c>
      <c r="BB2" s="12" t="s">
        <v>26</v>
      </c>
      <c r="BC2" s="12" t="s">
        <v>44</v>
      </c>
      <c r="BD2" s="12" t="s">
        <v>49</v>
      </c>
    </row>
    <row r="3" spans="1:56" s="10" customFormat="1" ht="15" customHeight="1" x14ac:dyDescent="0.25">
      <c r="A3" s="7"/>
      <c r="B3" s="8"/>
      <c r="C3" s="8"/>
      <c r="D3" s="8"/>
      <c r="E3" s="8"/>
      <c r="F3" s="8"/>
      <c r="G3" s="8"/>
      <c r="H3" s="8"/>
      <c r="I3" s="9"/>
      <c r="J3" s="8"/>
      <c r="K3" s="8"/>
      <c r="L3" s="8"/>
      <c r="M3" s="8"/>
      <c r="N3" s="8"/>
      <c r="O3" s="8"/>
      <c r="P3" s="9"/>
      <c r="Q3" s="9"/>
      <c r="R3" s="8"/>
      <c r="S3" s="9"/>
      <c r="T3" s="9"/>
      <c r="U3" s="8"/>
      <c r="V3" s="8"/>
      <c r="W3" s="9"/>
      <c r="X3" s="8"/>
      <c r="Y3" s="8"/>
      <c r="Z3" s="9"/>
      <c r="AA3" s="8"/>
      <c r="AB3" s="9"/>
      <c r="AC3" s="9"/>
      <c r="AD3" s="8"/>
      <c r="AE3" s="8"/>
      <c r="AF3" s="8"/>
      <c r="AG3" s="8"/>
      <c r="AH3" s="8"/>
      <c r="AI3" s="9"/>
      <c r="AJ3" s="9"/>
      <c r="AK3" s="9"/>
      <c r="AL3" s="8"/>
      <c r="AM3" s="8"/>
      <c r="AN3" s="9"/>
      <c r="AO3" s="8"/>
      <c r="AP3" s="9"/>
      <c r="AQ3" s="9"/>
      <c r="AR3" s="8"/>
      <c r="AS3" s="9"/>
      <c r="AT3" s="9"/>
      <c r="AU3" s="8"/>
      <c r="AV3" s="8"/>
      <c r="AW3" s="9"/>
      <c r="AX3" s="8"/>
      <c r="AY3" s="9"/>
      <c r="AZ3" s="8"/>
      <c r="BA3" s="9"/>
      <c r="BB3" s="8"/>
      <c r="BC3" s="8"/>
      <c r="BD3" s="9"/>
    </row>
    <row r="4" spans="1:56" ht="15" customHeight="1" x14ac:dyDescent="0.25">
      <c r="A4" s="6" t="s">
        <v>65</v>
      </c>
      <c r="B4" s="11">
        <v>100</v>
      </c>
      <c r="C4" s="11">
        <v>95.6</v>
      </c>
      <c r="D4" s="11">
        <v>95.6</v>
      </c>
      <c r="E4" s="11">
        <v>95.6</v>
      </c>
      <c r="F4" s="11">
        <v>82.3</v>
      </c>
      <c r="G4" s="11">
        <v>83.4</v>
      </c>
      <c r="H4" s="11">
        <v>86.7</v>
      </c>
      <c r="I4" s="11">
        <v>71.2</v>
      </c>
      <c r="J4" s="11">
        <v>87.8</v>
      </c>
      <c r="K4" s="11">
        <v>91.1</v>
      </c>
      <c r="L4" s="11">
        <v>91.1</v>
      </c>
      <c r="M4" s="11">
        <v>91.1</v>
      </c>
      <c r="N4" s="11">
        <v>66.7</v>
      </c>
      <c r="O4" s="11">
        <v>83.4</v>
      </c>
      <c r="P4" s="11">
        <v>77.8</v>
      </c>
      <c r="Q4" s="11">
        <v>83.4</v>
      </c>
      <c r="R4" s="11">
        <v>86.7</v>
      </c>
      <c r="S4" s="11">
        <v>91.1</v>
      </c>
      <c r="T4" s="11">
        <v>70.099999999999994</v>
      </c>
      <c r="U4" s="11">
        <v>84.5</v>
      </c>
      <c r="V4" s="11">
        <v>77.8</v>
      </c>
      <c r="W4" s="11">
        <v>77.8</v>
      </c>
      <c r="X4" s="11">
        <v>71.2</v>
      </c>
      <c r="Y4" s="11">
        <v>82.3</v>
      </c>
      <c r="Z4" s="11">
        <v>66.7</v>
      </c>
      <c r="AA4" s="11">
        <v>82.3</v>
      </c>
      <c r="AB4" s="11">
        <v>82.3</v>
      </c>
      <c r="AC4" s="11">
        <v>83.4</v>
      </c>
      <c r="AD4" s="11">
        <v>100</v>
      </c>
      <c r="AE4" s="11">
        <v>69</v>
      </c>
      <c r="AF4" s="11">
        <v>80</v>
      </c>
      <c r="AG4" s="11">
        <v>73.400000000000006</v>
      </c>
      <c r="AH4" s="11">
        <v>69</v>
      </c>
      <c r="AI4" s="11">
        <v>80</v>
      </c>
      <c r="AJ4" s="11">
        <v>64.5</v>
      </c>
      <c r="AK4" s="11">
        <v>73.400000000000006</v>
      </c>
      <c r="AL4" s="11">
        <v>82.3</v>
      </c>
      <c r="AM4" s="11">
        <v>86.7</v>
      </c>
      <c r="AN4" s="11">
        <v>69</v>
      </c>
      <c r="AO4" s="11">
        <v>60.1</v>
      </c>
      <c r="AP4" s="11">
        <v>73.400000000000006</v>
      </c>
      <c r="AQ4" s="11">
        <v>78.900000000000006</v>
      </c>
      <c r="AR4" s="11">
        <v>80</v>
      </c>
      <c r="AS4" s="11">
        <v>73.400000000000006</v>
      </c>
      <c r="AT4" s="11">
        <v>86.7</v>
      </c>
      <c r="AU4" s="11">
        <v>73.400000000000006</v>
      </c>
      <c r="AV4" s="11">
        <v>69</v>
      </c>
      <c r="AW4" s="11">
        <v>81.099999999999994</v>
      </c>
      <c r="AX4" s="11">
        <v>60.1</v>
      </c>
      <c r="AY4" s="11">
        <v>100</v>
      </c>
      <c r="AZ4" s="11">
        <v>95.6</v>
      </c>
      <c r="BA4" s="11">
        <v>91.1</v>
      </c>
      <c r="BB4" s="11">
        <v>86.7</v>
      </c>
      <c r="BC4" s="11">
        <v>77.8</v>
      </c>
      <c r="BD4" s="11">
        <v>73.400000000000006</v>
      </c>
    </row>
    <row r="5" spans="1:56" ht="15" customHeight="1" x14ac:dyDescent="0.25">
      <c r="A5" s="6" t="s">
        <v>1</v>
      </c>
      <c r="B5" s="11">
        <f t="shared" ref="B5:AG5" si="0">0.25*B4</f>
        <v>25</v>
      </c>
      <c r="C5" s="11">
        <f t="shared" si="0"/>
        <v>23.9</v>
      </c>
      <c r="D5" s="11">
        <f t="shared" si="0"/>
        <v>23.9</v>
      </c>
      <c r="E5" s="11">
        <f t="shared" si="0"/>
        <v>23.9</v>
      </c>
      <c r="F5" s="11">
        <f t="shared" si="0"/>
        <v>20.574999999999999</v>
      </c>
      <c r="G5" s="11">
        <f t="shared" si="0"/>
        <v>20.85</v>
      </c>
      <c r="H5" s="11">
        <f t="shared" si="0"/>
        <v>21.675000000000001</v>
      </c>
      <c r="I5" s="11">
        <f t="shared" si="0"/>
        <v>17.8</v>
      </c>
      <c r="J5" s="11">
        <f t="shared" si="0"/>
        <v>21.95</v>
      </c>
      <c r="K5" s="11">
        <f t="shared" si="0"/>
        <v>22.774999999999999</v>
      </c>
      <c r="L5" s="11">
        <f t="shared" si="0"/>
        <v>22.774999999999999</v>
      </c>
      <c r="M5" s="11">
        <f t="shared" si="0"/>
        <v>22.774999999999999</v>
      </c>
      <c r="N5" s="11">
        <f t="shared" si="0"/>
        <v>16.675000000000001</v>
      </c>
      <c r="O5" s="11">
        <f t="shared" si="0"/>
        <v>20.85</v>
      </c>
      <c r="P5" s="11">
        <f t="shared" si="0"/>
        <v>19.45</v>
      </c>
      <c r="Q5" s="11">
        <f t="shared" si="0"/>
        <v>20.85</v>
      </c>
      <c r="R5" s="11">
        <f t="shared" si="0"/>
        <v>21.675000000000001</v>
      </c>
      <c r="S5" s="11">
        <f t="shared" si="0"/>
        <v>22.774999999999999</v>
      </c>
      <c r="T5" s="11">
        <f t="shared" si="0"/>
        <v>17.524999999999999</v>
      </c>
      <c r="U5" s="11">
        <f t="shared" si="0"/>
        <v>21.125</v>
      </c>
      <c r="V5" s="11">
        <f t="shared" si="0"/>
        <v>19.45</v>
      </c>
      <c r="W5" s="11">
        <f t="shared" si="0"/>
        <v>19.45</v>
      </c>
      <c r="X5" s="11">
        <f t="shared" si="0"/>
        <v>17.8</v>
      </c>
      <c r="Y5" s="11">
        <f t="shared" si="0"/>
        <v>20.574999999999999</v>
      </c>
      <c r="Z5" s="11">
        <f t="shared" si="0"/>
        <v>16.675000000000001</v>
      </c>
      <c r="AA5" s="11">
        <f t="shared" si="0"/>
        <v>20.574999999999999</v>
      </c>
      <c r="AB5" s="11">
        <f t="shared" si="0"/>
        <v>20.574999999999999</v>
      </c>
      <c r="AC5" s="11">
        <f t="shared" si="0"/>
        <v>20.85</v>
      </c>
      <c r="AD5" s="11">
        <f t="shared" si="0"/>
        <v>25</v>
      </c>
      <c r="AE5" s="11">
        <f t="shared" si="0"/>
        <v>17.25</v>
      </c>
      <c r="AF5" s="11">
        <f t="shared" si="0"/>
        <v>20</v>
      </c>
      <c r="AG5" s="11">
        <f t="shared" si="0"/>
        <v>18.350000000000001</v>
      </c>
      <c r="AH5" s="11">
        <f t="shared" ref="AH5:BM5" si="1">0.25*AH4</f>
        <v>17.25</v>
      </c>
      <c r="AI5" s="11">
        <f t="shared" si="1"/>
        <v>20</v>
      </c>
      <c r="AJ5" s="11">
        <f t="shared" si="1"/>
        <v>16.125</v>
      </c>
      <c r="AK5" s="11">
        <f t="shared" si="1"/>
        <v>18.350000000000001</v>
      </c>
      <c r="AL5" s="11">
        <f t="shared" si="1"/>
        <v>20.574999999999999</v>
      </c>
      <c r="AM5" s="11">
        <f t="shared" si="1"/>
        <v>21.675000000000001</v>
      </c>
      <c r="AN5" s="11">
        <f t="shared" si="1"/>
        <v>17.25</v>
      </c>
      <c r="AO5" s="11">
        <f t="shared" si="1"/>
        <v>15.025</v>
      </c>
      <c r="AP5" s="11">
        <f t="shared" si="1"/>
        <v>18.350000000000001</v>
      </c>
      <c r="AQ5" s="11">
        <f t="shared" si="1"/>
        <v>19.725000000000001</v>
      </c>
      <c r="AR5" s="11">
        <f t="shared" si="1"/>
        <v>20</v>
      </c>
      <c r="AS5" s="11">
        <f t="shared" si="1"/>
        <v>18.350000000000001</v>
      </c>
      <c r="AT5" s="11">
        <f t="shared" si="1"/>
        <v>21.675000000000001</v>
      </c>
      <c r="AU5" s="11">
        <f t="shared" si="1"/>
        <v>18.350000000000001</v>
      </c>
      <c r="AV5" s="11">
        <f t="shared" si="1"/>
        <v>17.25</v>
      </c>
      <c r="AW5" s="11">
        <f t="shared" si="1"/>
        <v>20.274999999999999</v>
      </c>
      <c r="AX5" s="11">
        <f t="shared" si="1"/>
        <v>15.025</v>
      </c>
      <c r="AY5" s="11">
        <f t="shared" si="1"/>
        <v>25</v>
      </c>
      <c r="AZ5" s="11">
        <f t="shared" si="1"/>
        <v>23.9</v>
      </c>
      <c r="BA5" s="11">
        <f t="shared" si="1"/>
        <v>22.774999999999999</v>
      </c>
      <c r="BB5" s="11">
        <f t="shared" si="1"/>
        <v>21.675000000000001</v>
      </c>
      <c r="BC5" s="11">
        <f t="shared" si="1"/>
        <v>19.45</v>
      </c>
      <c r="BD5" s="11">
        <f t="shared" si="1"/>
        <v>18.350000000000001</v>
      </c>
    </row>
    <row r="6" spans="1:56" ht="15" customHeight="1" x14ac:dyDescent="0.25">
      <c r="A6" s="7"/>
    </row>
    <row r="7" spans="1:56" ht="15" customHeight="1" x14ac:dyDescent="0.25">
      <c r="A7" s="13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</row>
    <row r="8" spans="1:56" ht="15" customHeight="1" x14ac:dyDescent="0.25">
      <c r="A8" s="14" t="s">
        <v>3</v>
      </c>
      <c r="B8" s="17">
        <v>9</v>
      </c>
      <c r="C8" s="17">
        <v>10</v>
      </c>
      <c r="D8" s="17">
        <v>10</v>
      </c>
      <c r="E8" s="17">
        <v>9</v>
      </c>
      <c r="F8" s="17">
        <v>9</v>
      </c>
      <c r="G8" s="17">
        <v>9</v>
      </c>
      <c r="H8" s="17">
        <v>10</v>
      </c>
      <c r="I8" s="17">
        <v>10</v>
      </c>
      <c r="J8" s="17">
        <v>10</v>
      </c>
      <c r="K8" s="17">
        <v>9</v>
      </c>
      <c r="L8" s="17">
        <v>8</v>
      </c>
      <c r="M8" s="17">
        <v>9</v>
      </c>
      <c r="N8" s="17">
        <v>9</v>
      </c>
      <c r="O8" s="17">
        <v>10</v>
      </c>
      <c r="P8" s="17">
        <v>9</v>
      </c>
      <c r="Q8" s="17">
        <v>8</v>
      </c>
      <c r="R8" s="17">
        <v>8</v>
      </c>
      <c r="S8" s="17">
        <v>9</v>
      </c>
      <c r="T8" s="17">
        <v>10</v>
      </c>
      <c r="U8" s="17">
        <v>9</v>
      </c>
      <c r="V8" s="17">
        <v>8</v>
      </c>
      <c r="W8" s="17">
        <v>9</v>
      </c>
      <c r="X8" s="17">
        <v>9</v>
      </c>
      <c r="Y8" s="17">
        <v>9</v>
      </c>
      <c r="Z8" s="17">
        <v>9</v>
      </c>
      <c r="AA8" s="17">
        <v>8</v>
      </c>
      <c r="AB8" s="17">
        <v>9</v>
      </c>
      <c r="AC8" s="17">
        <v>7</v>
      </c>
      <c r="AD8" s="17">
        <v>6</v>
      </c>
      <c r="AE8" s="17">
        <v>8</v>
      </c>
      <c r="AF8" s="17">
        <v>9</v>
      </c>
      <c r="AG8" s="17">
        <v>8</v>
      </c>
      <c r="AH8" s="17">
        <v>8</v>
      </c>
      <c r="AI8" s="17">
        <v>8</v>
      </c>
      <c r="AJ8" s="17">
        <v>10</v>
      </c>
      <c r="AK8" s="17">
        <v>8</v>
      </c>
      <c r="AL8" s="17">
        <v>9</v>
      </c>
      <c r="AM8" s="17">
        <v>7</v>
      </c>
      <c r="AN8" s="17">
        <v>8</v>
      </c>
      <c r="AO8" s="17">
        <v>9</v>
      </c>
      <c r="AP8" s="17">
        <v>9</v>
      </c>
      <c r="AQ8" s="17">
        <v>7</v>
      </c>
      <c r="AR8" s="17">
        <v>8</v>
      </c>
      <c r="AS8" s="17">
        <v>7</v>
      </c>
      <c r="AT8" s="17">
        <v>7</v>
      </c>
      <c r="AU8" s="17">
        <v>9</v>
      </c>
      <c r="AV8" s="17">
        <v>7</v>
      </c>
      <c r="AW8" s="17">
        <v>7</v>
      </c>
      <c r="AX8" s="17">
        <v>6</v>
      </c>
      <c r="AY8" s="17">
        <v>0</v>
      </c>
      <c r="AZ8" s="17">
        <v>0</v>
      </c>
      <c r="BA8" s="17">
        <v>0</v>
      </c>
      <c r="BB8" s="17">
        <v>0</v>
      </c>
      <c r="BC8" s="17">
        <v>0</v>
      </c>
      <c r="BD8" s="17">
        <v>0</v>
      </c>
    </row>
    <row r="9" spans="1:56" ht="15" customHeight="1" x14ac:dyDescent="0.25">
      <c r="A9" s="14" t="s">
        <v>4</v>
      </c>
      <c r="B9" s="17">
        <v>27</v>
      </c>
      <c r="C9" s="17">
        <v>27</v>
      </c>
      <c r="D9" s="17">
        <v>28</v>
      </c>
      <c r="E9" s="17">
        <v>27</v>
      </c>
      <c r="F9" s="17">
        <v>29</v>
      </c>
      <c r="G9" s="17">
        <v>28</v>
      </c>
      <c r="H9" s="17">
        <v>27</v>
      </c>
      <c r="I9" s="17">
        <v>29</v>
      </c>
      <c r="J9" s="17">
        <v>27</v>
      </c>
      <c r="K9" s="17">
        <v>26</v>
      </c>
      <c r="L9" s="17">
        <v>27</v>
      </c>
      <c r="M9" s="17">
        <v>27</v>
      </c>
      <c r="N9" s="17">
        <v>29</v>
      </c>
      <c r="O9" s="17">
        <v>26</v>
      </c>
      <c r="P9" s="17">
        <v>28</v>
      </c>
      <c r="Q9" s="17">
        <v>26</v>
      </c>
      <c r="R9" s="17">
        <v>26</v>
      </c>
      <c r="S9" s="17">
        <v>26</v>
      </c>
      <c r="T9" s="17">
        <v>28</v>
      </c>
      <c r="U9" s="17">
        <v>25</v>
      </c>
      <c r="V9" s="17">
        <v>27</v>
      </c>
      <c r="W9" s="17">
        <v>25</v>
      </c>
      <c r="X9" s="17">
        <v>28</v>
      </c>
      <c r="Y9" s="17">
        <v>25</v>
      </c>
      <c r="Z9" s="17">
        <v>27</v>
      </c>
      <c r="AA9" s="17">
        <v>27</v>
      </c>
      <c r="AB9" s="17">
        <v>26</v>
      </c>
      <c r="AC9" s="17">
        <v>26</v>
      </c>
      <c r="AD9" s="17">
        <v>26</v>
      </c>
      <c r="AE9" s="17">
        <v>27</v>
      </c>
      <c r="AF9" s="17">
        <v>25</v>
      </c>
      <c r="AG9" s="17">
        <v>25</v>
      </c>
      <c r="AH9" s="17">
        <v>25</v>
      </c>
      <c r="AI9" s="17">
        <v>24</v>
      </c>
      <c r="AJ9" s="17">
        <v>24</v>
      </c>
      <c r="AK9" s="17">
        <v>26</v>
      </c>
      <c r="AL9" s="17">
        <v>23</v>
      </c>
      <c r="AM9" s="17">
        <v>24</v>
      </c>
      <c r="AN9" s="17">
        <v>24</v>
      </c>
      <c r="AO9" s="17">
        <v>27</v>
      </c>
      <c r="AP9" s="17">
        <v>25</v>
      </c>
      <c r="AQ9" s="17">
        <v>25</v>
      </c>
      <c r="AR9" s="17">
        <v>22</v>
      </c>
      <c r="AS9" s="17">
        <v>25</v>
      </c>
      <c r="AT9" s="17">
        <v>23</v>
      </c>
      <c r="AU9" s="17">
        <v>24</v>
      </c>
      <c r="AV9" s="17">
        <v>25</v>
      </c>
      <c r="AW9" s="17">
        <v>21</v>
      </c>
      <c r="AX9" s="17">
        <v>21</v>
      </c>
      <c r="AY9" s="17">
        <v>0</v>
      </c>
      <c r="AZ9" s="17">
        <v>0</v>
      </c>
      <c r="BA9" s="17">
        <v>0</v>
      </c>
      <c r="BB9" s="17">
        <v>0</v>
      </c>
      <c r="BC9" s="17">
        <v>0</v>
      </c>
      <c r="BD9" s="17">
        <v>0</v>
      </c>
    </row>
    <row r="10" spans="1:56" s="2" customFormat="1" ht="25.5" x14ac:dyDescent="0.25">
      <c r="A10" s="20" t="s">
        <v>5</v>
      </c>
      <c r="B10" s="17">
        <v>10</v>
      </c>
      <c r="C10" s="17">
        <v>10</v>
      </c>
      <c r="D10" s="17">
        <v>8</v>
      </c>
      <c r="E10" s="17">
        <v>9</v>
      </c>
      <c r="F10" s="17">
        <v>9</v>
      </c>
      <c r="G10" s="17">
        <v>10</v>
      </c>
      <c r="H10" s="17">
        <v>9</v>
      </c>
      <c r="I10" s="17">
        <v>9</v>
      </c>
      <c r="J10" s="17">
        <v>9</v>
      </c>
      <c r="K10" s="17">
        <v>9</v>
      </c>
      <c r="L10" s="17">
        <v>8</v>
      </c>
      <c r="M10" s="17">
        <v>9</v>
      </c>
      <c r="N10" s="17">
        <v>10</v>
      </c>
      <c r="O10" s="17">
        <v>8</v>
      </c>
      <c r="P10" s="17">
        <v>8</v>
      </c>
      <c r="Q10" s="17">
        <v>8</v>
      </c>
      <c r="R10" s="17">
        <v>8</v>
      </c>
      <c r="S10" s="17">
        <v>8</v>
      </c>
      <c r="T10" s="17">
        <v>8</v>
      </c>
      <c r="U10" s="17">
        <v>8</v>
      </c>
      <c r="V10" s="17">
        <v>8</v>
      </c>
      <c r="W10" s="17">
        <v>7</v>
      </c>
      <c r="X10" s="17">
        <v>9</v>
      </c>
      <c r="Y10" s="17">
        <v>9</v>
      </c>
      <c r="Z10" s="17">
        <v>9</v>
      </c>
      <c r="AA10" s="17">
        <v>7</v>
      </c>
      <c r="AB10" s="17">
        <v>6</v>
      </c>
      <c r="AC10" s="17">
        <v>7</v>
      </c>
      <c r="AD10" s="17">
        <v>7</v>
      </c>
      <c r="AE10" s="17">
        <v>9</v>
      </c>
      <c r="AF10" s="17">
        <v>8</v>
      </c>
      <c r="AG10" s="17">
        <v>9</v>
      </c>
      <c r="AH10" s="17">
        <v>7</v>
      </c>
      <c r="AI10" s="17">
        <v>7</v>
      </c>
      <c r="AJ10" s="17">
        <v>7</v>
      </c>
      <c r="AK10" s="17">
        <v>8</v>
      </c>
      <c r="AL10" s="17">
        <v>8</v>
      </c>
      <c r="AM10" s="17">
        <v>7</v>
      </c>
      <c r="AN10" s="17">
        <v>9</v>
      </c>
      <c r="AO10" s="17">
        <v>7</v>
      </c>
      <c r="AP10" s="17">
        <v>8</v>
      </c>
      <c r="AQ10" s="17">
        <v>8</v>
      </c>
      <c r="AR10" s="17">
        <v>8</v>
      </c>
      <c r="AS10" s="17">
        <v>7</v>
      </c>
      <c r="AT10" s="17">
        <v>7</v>
      </c>
      <c r="AU10" s="17">
        <v>7</v>
      </c>
      <c r="AV10" s="17">
        <v>8</v>
      </c>
      <c r="AW10" s="17">
        <v>6</v>
      </c>
      <c r="AX10" s="17">
        <v>7</v>
      </c>
      <c r="AY10" s="17">
        <v>0</v>
      </c>
      <c r="AZ10" s="17">
        <v>0</v>
      </c>
      <c r="BA10" s="17">
        <v>0</v>
      </c>
      <c r="BB10" s="17">
        <v>0</v>
      </c>
      <c r="BC10" s="17">
        <v>0</v>
      </c>
      <c r="BD10" s="17">
        <v>0</v>
      </c>
    </row>
    <row r="11" spans="1:56" ht="15" customHeight="1" x14ac:dyDescent="0.25">
      <c r="A11" s="14" t="s">
        <v>6</v>
      </c>
      <c r="B11" s="17">
        <v>27</v>
      </c>
      <c r="C11" s="17">
        <v>27</v>
      </c>
      <c r="D11" s="17">
        <v>27</v>
      </c>
      <c r="E11" s="17">
        <v>27</v>
      </c>
      <c r="F11" s="17">
        <v>28</v>
      </c>
      <c r="G11" s="17">
        <v>28</v>
      </c>
      <c r="H11" s="17">
        <v>27</v>
      </c>
      <c r="I11" s="17">
        <v>30</v>
      </c>
      <c r="J11" s="17">
        <v>27</v>
      </c>
      <c r="K11" s="17">
        <v>27</v>
      </c>
      <c r="L11" s="17">
        <v>27</v>
      </c>
      <c r="M11" s="17">
        <v>24</v>
      </c>
      <c r="N11" s="17">
        <v>29</v>
      </c>
      <c r="O11" s="17">
        <v>27</v>
      </c>
      <c r="P11" s="17">
        <v>27</v>
      </c>
      <c r="Q11" s="17">
        <v>28</v>
      </c>
      <c r="R11" s="17">
        <v>26</v>
      </c>
      <c r="S11" s="17">
        <v>25</v>
      </c>
      <c r="T11" s="17">
        <v>27</v>
      </c>
      <c r="U11" s="17">
        <v>27</v>
      </c>
      <c r="V11" s="17">
        <v>27</v>
      </c>
      <c r="W11" s="17">
        <v>29</v>
      </c>
      <c r="X11" s="17">
        <v>28</v>
      </c>
      <c r="Y11" s="17">
        <v>27</v>
      </c>
      <c r="Z11" s="17">
        <v>28</v>
      </c>
      <c r="AA11" s="17">
        <v>23</v>
      </c>
      <c r="AB11" s="17">
        <v>27</v>
      </c>
      <c r="AC11" s="17">
        <v>25</v>
      </c>
      <c r="AD11" s="17">
        <v>24</v>
      </c>
      <c r="AE11" s="17">
        <v>27</v>
      </c>
      <c r="AF11" s="17">
        <v>25</v>
      </c>
      <c r="AG11" s="17">
        <v>25</v>
      </c>
      <c r="AH11" s="17">
        <v>27</v>
      </c>
      <c r="AI11" s="17">
        <v>26</v>
      </c>
      <c r="AJ11" s="17">
        <v>27</v>
      </c>
      <c r="AK11" s="17">
        <v>24</v>
      </c>
      <c r="AL11" s="17">
        <v>26</v>
      </c>
      <c r="AM11" s="17">
        <v>24</v>
      </c>
      <c r="AN11" s="17">
        <v>26</v>
      </c>
      <c r="AO11" s="17">
        <v>25</v>
      </c>
      <c r="AP11" s="17">
        <v>24</v>
      </c>
      <c r="AQ11" s="17">
        <v>24</v>
      </c>
      <c r="AR11" s="17">
        <v>24</v>
      </c>
      <c r="AS11" s="17">
        <v>24</v>
      </c>
      <c r="AT11" s="17">
        <v>23</v>
      </c>
      <c r="AU11" s="17">
        <v>24</v>
      </c>
      <c r="AV11" s="17">
        <v>22</v>
      </c>
      <c r="AW11" s="17">
        <v>22</v>
      </c>
      <c r="AX11" s="17">
        <v>21</v>
      </c>
      <c r="AY11" s="17">
        <v>0</v>
      </c>
      <c r="AZ11" s="17">
        <v>0</v>
      </c>
      <c r="BA11" s="17">
        <v>0</v>
      </c>
      <c r="BB11" s="17">
        <v>0</v>
      </c>
      <c r="BC11" s="17">
        <v>0</v>
      </c>
      <c r="BD11" s="17">
        <v>0</v>
      </c>
    </row>
    <row r="12" spans="1:56" ht="15" customHeight="1" x14ac:dyDescent="0.25">
      <c r="A12" s="14" t="s">
        <v>64</v>
      </c>
      <c r="B12" s="17">
        <v>18</v>
      </c>
      <c r="C12" s="17">
        <v>18</v>
      </c>
      <c r="D12" s="17">
        <v>18</v>
      </c>
      <c r="E12" s="17">
        <v>18</v>
      </c>
      <c r="F12" s="17">
        <v>19</v>
      </c>
      <c r="G12" s="17">
        <v>18</v>
      </c>
      <c r="H12" s="17">
        <v>18</v>
      </c>
      <c r="I12" s="17">
        <v>18</v>
      </c>
      <c r="J12" s="17">
        <v>17</v>
      </c>
      <c r="K12" s="17">
        <v>17</v>
      </c>
      <c r="L12" s="17">
        <v>18</v>
      </c>
      <c r="M12" s="17">
        <v>18</v>
      </c>
      <c r="N12" s="17">
        <v>18</v>
      </c>
      <c r="O12" s="17">
        <v>18</v>
      </c>
      <c r="P12" s="17">
        <v>18</v>
      </c>
      <c r="Q12" s="17">
        <v>18</v>
      </c>
      <c r="R12" s="17">
        <v>18</v>
      </c>
      <c r="S12" s="17">
        <v>16</v>
      </c>
      <c r="T12" s="17">
        <v>18</v>
      </c>
      <c r="U12" s="17">
        <v>17</v>
      </c>
      <c r="V12" s="17">
        <v>18</v>
      </c>
      <c r="W12" s="17">
        <v>18</v>
      </c>
      <c r="X12" s="17">
        <v>16</v>
      </c>
      <c r="Y12" s="17">
        <v>16</v>
      </c>
      <c r="Z12" s="17">
        <v>18</v>
      </c>
      <c r="AA12" s="17">
        <v>19</v>
      </c>
      <c r="AB12" s="17">
        <v>16</v>
      </c>
      <c r="AC12" s="17">
        <v>18</v>
      </c>
      <c r="AD12" s="17">
        <v>14</v>
      </c>
      <c r="AE12" s="17">
        <v>16</v>
      </c>
      <c r="AF12" s="17">
        <v>16</v>
      </c>
      <c r="AG12" s="17">
        <v>17</v>
      </c>
      <c r="AH12" s="17">
        <v>18</v>
      </c>
      <c r="AI12" s="17">
        <v>16</v>
      </c>
      <c r="AJ12" s="17">
        <v>18</v>
      </c>
      <c r="AK12" s="17">
        <v>17</v>
      </c>
      <c r="AL12" s="17">
        <v>14</v>
      </c>
      <c r="AM12" s="17">
        <v>16</v>
      </c>
      <c r="AN12" s="17">
        <v>16</v>
      </c>
      <c r="AO12" s="17">
        <v>17</v>
      </c>
      <c r="AP12" s="17">
        <v>14</v>
      </c>
      <c r="AQ12" s="17">
        <v>14</v>
      </c>
      <c r="AR12" s="17">
        <v>15</v>
      </c>
      <c r="AS12" s="17">
        <v>16</v>
      </c>
      <c r="AT12" s="17">
        <v>14</v>
      </c>
      <c r="AU12" s="17">
        <v>14</v>
      </c>
      <c r="AV12" s="17">
        <v>14</v>
      </c>
      <c r="AW12" s="17">
        <v>14</v>
      </c>
      <c r="AX12" s="17">
        <v>14</v>
      </c>
      <c r="AY12" s="17">
        <v>0</v>
      </c>
      <c r="AZ12" s="17">
        <v>0</v>
      </c>
      <c r="BA12" s="17">
        <v>0</v>
      </c>
      <c r="BB12" s="17">
        <v>0</v>
      </c>
      <c r="BC12" s="17">
        <v>0</v>
      </c>
      <c r="BD12" s="17">
        <v>0</v>
      </c>
    </row>
    <row r="13" spans="1:56" ht="15" customHeight="1" x14ac:dyDescent="0.25">
      <c r="A13" s="7"/>
      <c r="D13" s="1"/>
      <c r="Y13" s="1"/>
    </row>
    <row r="14" spans="1:56" ht="15" customHeight="1" x14ac:dyDescent="0.25">
      <c r="A14" s="6" t="s">
        <v>66</v>
      </c>
      <c r="B14" s="11">
        <f t="shared" ref="B14:AG14" si="2">B8+B9+B10+B11+B12</f>
        <v>91</v>
      </c>
      <c r="C14" s="11">
        <f t="shared" si="2"/>
        <v>92</v>
      </c>
      <c r="D14" s="11">
        <f t="shared" si="2"/>
        <v>91</v>
      </c>
      <c r="E14" s="11">
        <f t="shared" si="2"/>
        <v>90</v>
      </c>
      <c r="F14" s="11">
        <f t="shared" si="2"/>
        <v>94</v>
      </c>
      <c r="G14" s="11">
        <f t="shared" si="2"/>
        <v>93</v>
      </c>
      <c r="H14" s="11">
        <f t="shared" si="2"/>
        <v>91</v>
      </c>
      <c r="I14" s="11">
        <f t="shared" si="2"/>
        <v>96</v>
      </c>
      <c r="J14" s="11">
        <f t="shared" si="2"/>
        <v>90</v>
      </c>
      <c r="K14" s="11">
        <f t="shared" si="2"/>
        <v>88</v>
      </c>
      <c r="L14" s="11">
        <f t="shared" si="2"/>
        <v>88</v>
      </c>
      <c r="M14" s="11">
        <f t="shared" si="2"/>
        <v>87</v>
      </c>
      <c r="N14" s="11">
        <f t="shared" si="2"/>
        <v>95</v>
      </c>
      <c r="O14" s="11">
        <f t="shared" si="2"/>
        <v>89</v>
      </c>
      <c r="P14" s="11">
        <f t="shared" si="2"/>
        <v>90</v>
      </c>
      <c r="Q14" s="11">
        <f t="shared" si="2"/>
        <v>88</v>
      </c>
      <c r="R14" s="11">
        <f t="shared" si="2"/>
        <v>86</v>
      </c>
      <c r="S14" s="11">
        <f t="shared" si="2"/>
        <v>84</v>
      </c>
      <c r="T14" s="11">
        <f t="shared" si="2"/>
        <v>91</v>
      </c>
      <c r="U14" s="11">
        <f t="shared" si="2"/>
        <v>86</v>
      </c>
      <c r="V14" s="11">
        <f t="shared" si="2"/>
        <v>88</v>
      </c>
      <c r="W14" s="11">
        <f t="shared" si="2"/>
        <v>88</v>
      </c>
      <c r="X14" s="11">
        <f t="shared" si="2"/>
        <v>90</v>
      </c>
      <c r="Y14" s="11">
        <f t="shared" si="2"/>
        <v>86</v>
      </c>
      <c r="Z14" s="11">
        <f t="shared" si="2"/>
        <v>91</v>
      </c>
      <c r="AA14" s="11">
        <f t="shared" si="2"/>
        <v>84</v>
      </c>
      <c r="AB14" s="11">
        <f t="shared" si="2"/>
        <v>84</v>
      </c>
      <c r="AC14" s="11">
        <f t="shared" si="2"/>
        <v>83</v>
      </c>
      <c r="AD14" s="11">
        <f t="shared" si="2"/>
        <v>77</v>
      </c>
      <c r="AE14" s="11">
        <f t="shared" si="2"/>
        <v>87</v>
      </c>
      <c r="AF14" s="11">
        <f t="shared" si="2"/>
        <v>83</v>
      </c>
      <c r="AG14" s="11">
        <f t="shared" si="2"/>
        <v>84</v>
      </c>
      <c r="AH14" s="11">
        <f t="shared" ref="AH14:BD14" si="3">AH8+AH9+AH10+AH11+AH12</f>
        <v>85</v>
      </c>
      <c r="AI14" s="11">
        <f t="shared" si="3"/>
        <v>81</v>
      </c>
      <c r="AJ14" s="11">
        <f t="shared" si="3"/>
        <v>86</v>
      </c>
      <c r="AK14" s="11">
        <f t="shared" si="3"/>
        <v>83</v>
      </c>
      <c r="AL14" s="11">
        <f t="shared" si="3"/>
        <v>80</v>
      </c>
      <c r="AM14" s="11">
        <f t="shared" si="3"/>
        <v>78</v>
      </c>
      <c r="AN14" s="11">
        <f t="shared" si="3"/>
        <v>83</v>
      </c>
      <c r="AO14" s="11">
        <f t="shared" si="3"/>
        <v>85</v>
      </c>
      <c r="AP14" s="11">
        <f t="shared" si="3"/>
        <v>80</v>
      </c>
      <c r="AQ14" s="11">
        <f t="shared" si="3"/>
        <v>78</v>
      </c>
      <c r="AR14" s="11">
        <f t="shared" si="3"/>
        <v>77</v>
      </c>
      <c r="AS14" s="11">
        <f t="shared" si="3"/>
        <v>79</v>
      </c>
      <c r="AT14" s="11">
        <f t="shared" si="3"/>
        <v>74</v>
      </c>
      <c r="AU14" s="11">
        <f t="shared" si="3"/>
        <v>78</v>
      </c>
      <c r="AV14" s="11">
        <f t="shared" si="3"/>
        <v>76</v>
      </c>
      <c r="AW14" s="11">
        <f t="shared" si="3"/>
        <v>70</v>
      </c>
      <c r="AX14" s="11">
        <f t="shared" si="3"/>
        <v>69</v>
      </c>
      <c r="AY14" s="11">
        <f t="shared" si="3"/>
        <v>0</v>
      </c>
      <c r="AZ14" s="11">
        <f t="shared" si="3"/>
        <v>0</v>
      </c>
      <c r="BA14" s="11">
        <f t="shared" si="3"/>
        <v>0</v>
      </c>
      <c r="BB14" s="11">
        <f t="shared" si="3"/>
        <v>0</v>
      </c>
      <c r="BC14" s="11">
        <f t="shared" si="3"/>
        <v>0</v>
      </c>
      <c r="BD14" s="11">
        <f t="shared" si="3"/>
        <v>0</v>
      </c>
    </row>
    <row r="15" spans="1:56" ht="15" customHeight="1" x14ac:dyDescent="0.25">
      <c r="A15" s="6" t="s">
        <v>7</v>
      </c>
      <c r="B15" s="11">
        <f t="shared" ref="B15:AG15" si="4">0.75*B14</f>
        <v>68.25</v>
      </c>
      <c r="C15" s="11">
        <f t="shared" si="4"/>
        <v>69</v>
      </c>
      <c r="D15" s="11">
        <f t="shared" si="4"/>
        <v>68.25</v>
      </c>
      <c r="E15" s="11">
        <f t="shared" si="4"/>
        <v>67.5</v>
      </c>
      <c r="F15" s="11">
        <f t="shared" si="4"/>
        <v>70.5</v>
      </c>
      <c r="G15" s="11">
        <f t="shared" si="4"/>
        <v>69.75</v>
      </c>
      <c r="H15" s="11">
        <f t="shared" si="4"/>
        <v>68.25</v>
      </c>
      <c r="I15" s="11">
        <f t="shared" si="4"/>
        <v>72</v>
      </c>
      <c r="J15" s="11">
        <f t="shared" si="4"/>
        <v>67.5</v>
      </c>
      <c r="K15" s="11">
        <f t="shared" si="4"/>
        <v>66</v>
      </c>
      <c r="L15" s="11">
        <f t="shared" si="4"/>
        <v>66</v>
      </c>
      <c r="M15" s="11">
        <f t="shared" si="4"/>
        <v>65.25</v>
      </c>
      <c r="N15" s="11">
        <f t="shared" si="4"/>
        <v>71.25</v>
      </c>
      <c r="O15" s="11">
        <f t="shared" si="4"/>
        <v>66.75</v>
      </c>
      <c r="P15" s="11">
        <f t="shared" si="4"/>
        <v>67.5</v>
      </c>
      <c r="Q15" s="11">
        <f t="shared" si="4"/>
        <v>66</v>
      </c>
      <c r="R15" s="11">
        <f t="shared" si="4"/>
        <v>64.5</v>
      </c>
      <c r="S15" s="11">
        <f t="shared" si="4"/>
        <v>63</v>
      </c>
      <c r="T15" s="11">
        <f t="shared" si="4"/>
        <v>68.25</v>
      </c>
      <c r="U15" s="11">
        <f t="shared" si="4"/>
        <v>64.5</v>
      </c>
      <c r="V15" s="11">
        <f t="shared" si="4"/>
        <v>66</v>
      </c>
      <c r="W15" s="11">
        <f t="shared" si="4"/>
        <v>66</v>
      </c>
      <c r="X15" s="11">
        <f t="shared" si="4"/>
        <v>67.5</v>
      </c>
      <c r="Y15" s="11">
        <f t="shared" si="4"/>
        <v>64.5</v>
      </c>
      <c r="Z15" s="11">
        <f t="shared" si="4"/>
        <v>68.25</v>
      </c>
      <c r="AA15" s="11">
        <f t="shared" si="4"/>
        <v>63</v>
      </c>
      <c r="AB15" s="11">
        <f t="shared" si="4"/>
        <v>63</v>
      </c>
      <c r="AC15" s="11">
        <f t="shared" si="4"/>
        <v>62.25</v>
      </c>
      <c r="AD15" s="11">
        <f t="shared" si="4"/>
        <v>57.75</v>
      </c>
      <c r="AE15" s="11">
        <f t="shared" si="4"/>
        <v>65.25</v>
      </c>
      <c r="AF15" s="11">
        <f t="shared" si="4"/>
        <v>62.25</v>
      </c>
      <c r="AG15" s="11">
        <f t="shared" si="4"/>
        <v>63</v>
      </c>
      <c r="AH15" s="11">
        <f t="shared" ref="AH15:BM15" si="5">0.75*AH14</f>
        <v>63.75</v>
      </c>
      <c r="AI15" s="11">
        <f t="shared" si="5"/>
        <v>60.75</v>
      </c>
      <c r="AJ15" s="11">
        <f t="shared" si="5"/>
        <v>64.5</v>
      </c>
      <c r="AK15" s="11">
        <f t="shared" si="5"/>
        <v>62.25</v>
      </c>
      <c r="AL15" s="11">
        <f t="shared" si="5"/>
        <v>60</v>
      </c>
      <c r="AM15" s="11">
        <f t="shared" si="5"/>
        <v>58.5</v>
      </c>
      <c r="AN15" s="11">
        <f t="shared" si="5"/>
        <v>62.25</v>
      </c>
      <c r="AO15" s="11">
        <f t="shared" si="5"/>
        <v>63.75</v>
      </c>
      <c r="AP15" s="11">
        <f t="shared" si="5"/>
        <v>60</v>
      </c>
      <c r="AQ15" s="11">
        <f t="shared" si="5"/>
        <v>58.5</v>
      </c>
      <c r="AR15" s="11">
        <f t="shared" si="5"/>
        <v>57.75</v>
      </c>
      <c r="AS15" s="11">
        <f t="shared" si="5"/>
        <v>59.25</v>
      </c>
      <c r="AT15" s="11">
        <f t="shared" si="5"/>
        <v>55.5</v>
      </c>
      <c r="AU15" s="11">
        <f t="shared" si="5"/>
        <v>58.5</v>
      </c>
      <c r="AV15" s="11">
        <f t="shared" si="5"/>
        <v>57</v>
      </c>
      <c r="AW15" s="11">
        <f t="shared" si="5"/>
        <v>52.5</v>
      </c>
      <c r="AX15" s="11">
        <f t="shared" si="5"/>
        <v>51.75</v>
      </c>
      <c r="AY15" s="11">
        <f t="shared" si="5"/>
        <v>0</v>
      </c>
      <c r="AZ15" s="11">
        <f t="shared" si="5"/>
        <v>0</v>
      </c>
      <c r="BA15" s="11">
        <f t="shared" si="5"/>
        <v>0</v>
      </c>
      <c r="BB15" s="11">
        <v>0</v>
      </c>
      <c r="BC15" s="11">
        <f>0.75*BC14</f>
        <v>0</v>
      </c>
      <c r="BD15" s="11">
        <f>0.75*BD14</f>
        <v>0</v>
      </c>
    </row>
    <row r="16" spans="1:56" ht="15" customHeight="1" x14ac:dyDescent="0.25">
      <c r="A16" s="3"/>
    </row>
    <row r="17" spans="1:56" ht="15" customHeight="1" x14ac:dyDescent="0.25">
      <c r="A17" s="15" t="s">
        <v>8</v>
      </c>
      <c r="B17" s="19">
        <f t="shared" ref="B17:AG17" si="6">B5+B15</f>
        <v>93.25</v>
      </c>
      <c r="C17" s="19">
        <f t="shared" si="6"/>
        <v>92.9</v>
      </c>
      <c r="D17" s="19">
        <f t="shared" si="6"/>
        <v>92.15</v>
      </c>
      <c r="E17" s="19">
        <f t="shared" si="6"/>
        <v>91.4</v>
      </c>
      <c r="F17" s="19">
        <f t="shared" si="6"/>
        <v>91.075000000000003</v>
      </c>
      <c r="G17" s="19">
        <f t="shared" si="6"/>
        <v>90.6</v>
      </c>
      <c r="H17" s="19">
        <f t="shared" si="6"/>
        <v>89.924999999999997</v>
      </c>
      <c r="I17" s="19">
        <f t="shared" si="6"/>
        <v>89.8</v>
      </c>
      <c r="J17" s="19">
        <f t="shared" si="6"/>
        <v>89.45</v>
      </c>
      <c r="K17" s="19">
        <f t="shared" si="6"/>
        <v>88.775000000000006</v>
      </c>
      <c r="L17" s="19">
        <f t="shared" si="6"/>
        <v>88.775000000000006</v>
      </c>
      <c r="M17" s="19">
        <f t="shared" si="6"/>
        <v>88.025000000000006</v>
      </c>
      <c r="N17" s="19">
        <f t="shared" si="6"/>
        <v>87.924999999999997</v>
      </c>
      <c r="O17" s="19">
        <f t="shared" si="6"/>
        <v>87.6</v>
      </c>
      <c r="P17" s="19">
        <f t="shared" si="6"/>
        <v>86.95</v>
      </c>
      <c r="Q17" s="19">
        <f t="shared" si="6"/>
        <v>86.85</v>
      </c>
      <c r="R17" s="19">
        <f t="shared" si="6"/>
        <v>86.174999999999997</v>
      </c>
      <c r="S17" s="19">
        <f t="shared" si="6"/>
        <v>85.775000000000006</v>
      </c>
      <c r="T17" s="19">
        <f t="shared" si="6"/>
        <v>85.775000000000006</v>
      </c>
      <c r="U17" s="19">
        <f t="shared" si="6"/>
        <v>85.625</v>
      </c>
      <c r="V17" s="19">
        <f t="shared" si="6"/>
        <v>85.45</v>
      </c>
      <c r="W17" s="19">
        <f t="shared" si="6"/>
        <v>85.45</v>
      </c>
      <c r="X17" s="19">
        <f t="shared" si="6"/>
        <v>85.3</v>
      </c>
      <c r="Y17" s="19">
        <f t="shared" si="6"/>
        <v>85.075000000000003</v>
      </c>
      <c r="Z17" s="19">
        <f t="shared" si="6"/>
        <v>84.924999999999997</v>
      </c>
      <c r="AA17" s="19">
        <f t="shared" si="6"/>
        <v>83.575000000000003</v>
      </c>
      <c r="AB17" s="19">
        <f t="shared" si="6"/>
        <v>83.575000000000003</v>
      </c>
      <c r="AC17" s="19">
        <f t="shared" si="6"/>
        <v>83.1</v>
      </c>
      <c r="AD17" s="19">
        <f t="shared" si="6"/>
        <v>82.75</v>
      </c>
      <c r="AE17" s="19">
        <f t="shared" si="6"/>
        <v>82.5</v>
      </c>
      <c r="AF17" s="19">
        <f t="shared" si="6"/>
        <v>82.25</v>
      </c>
      <c r="AG17" s="19">
        <f t="shared" si="6"/>
        <v>81.349999999999994</v>
      </c>
      <c r="AH17" s="19">
        <f t="shared" ref="AH17:BD17" si="7">AH5+AH15</f>
        <v>81</v>
      </c>
      <c r="AI17" s="19">
        <f t="shared" si="7"/>
        <v>80.75</v>
      </c>
      <c r="AJ17" s="19">
        <f t="shared" si="7"/>
        <v>80.625</v>
      </c>
      <c r="AK17" s="19">
        <f t="shared" si="7"/>
        <v>80.599999999999994</v>
      </c>
      <c r="AL17" s="19">
        <f t="shared" si="7"/>
        <v>80.575000000000003</v>
      </c>
      <c r="AM17" s="19">
        <f t="shared" si="7"/>
        <v>80.174999999999997</v>
      </c>
      <c r="AN17" s="19">
        <f t="shared" si="7"/>
        <v>79.5</v>
      </c>
      <c r="AO17" s="19">
        <f t="shared" si="7"/>
        <v>78.775000000000006</v>
      </c>
      <c r="AP17" s="19">
        <f t="shared" si="7"/>
        <v>78.349999999999994</v>
      </c>
      <c r="AQ17" s="19">
        <f t="shared" si="7"/>
        <v>78.224999999999994</v>
      </c>
      <c r="AR17" s="19">
        <f t="shared" si="7"/>
        <v>77.75</v>
      </c>
      <c r="AS17" s="19">
        <f t="shared" si="7"/>
        <v>77.599999999999994</v>
      </c>
      <c r="AT17" s="19">
        <f t="shared" si="7"/>
        <v>77.174999999999997</v>
      </c>
      <c r="AU17" s="19">
        <f t="shared" si="7"/>
        <v>76.849999999999994</v>
      </c>
      <c r="AV17" s="19">
        <f t="shared" si="7"/>
        <v>74.25</v>
      </c>
      <c r="AW17" s="19">
        <f t="shared" si="7"/>
        <v>72.775000000000006</v>
      </c>
      <c r="AX17" s="19">
        <f t="shared" si="7"/>
        <v>66.775000000000006</v>
      </c>
      <c r="AY17" s="19">
        <f t="shared" si="7"/>
        <v>25</v>
      </c>
      <c r="AZ17" s="19">
        <f t="shared" si="7"/>
        <v>23.9</v>
      </c>
      <c r="BA17" s="19">
        <f t="shared" si="7"/>
        <v>22.774999999999999</v>
      </c>
      <c r="BB17" s="19">
        <f t="shared" si="7"/>
        <v>21.675000000000001</v>
      </c>
      <c r="BC17" s="19">
        <f t="shared" si="7"/>
        <v>19.45</v>
      </c>
      <c r="BD17" s="19">
        <f t="shared" si="7"/>
        <v>18.350000000000001</v>
      </c>
    </row>
    <row r="19" spans="1:56" ht="38.25" x14ac:dyDescent="0.25">
      <c r="A19" s="16" t="s">
        <v>67</v>
      </c>
    </row>
    <row r="20" spans="1:56" ht="25.9" customHeight="1" x14ac:dyDescent="0.25">
      <c r="A20" s="16"/>
    </row>
  </sheetData>
  <sortState columnSort="1" ref="A2:BD17">
    <sortCondition descending="1" ref="A17:BD17"/>
  </sortState>
  <pageMargins left="0.31496062992125984" right="0.31496062992125984" top="0.55118110236220474" bottom="0.55118110236220474" header="0.31496062992125984" footer="0.31496062992125984"/>
  <pageSetup paperSize="8" orientation="landscape" r:id="rId1"/>
  <headerFooter>
    <oddFooter>&amp;C&amp;"Arial,Regular"&amp;10&amp;P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 x14ac:dyDescent="0.25"/>
  <cols>
    <col min="1" max="1" width="56.7109375" customWidth="1"/>
    <col min="2" max="15" width="13.7109375" customWidth="1"/>
  </cols>
  <sheetData>
    <row r="1" spans="1:43" ht="52.15" customHeight="1" thickBot="1" x14ac:dyDescent="0.3">
      <c r="A1" s="4"/>
      <c r="B1" s="4"/>
      <c r="C1" s="4"/>
      <c r="D1" s="4"/>
      <c r="E1" s="4"/>
      <c r="F1" s="4"/>
      <c r="G1" s="4"/>
    </row>
    <row r="2" spans="1:43" ht="30" customHeight="1" x14ac:dyDescent="0.25">
      <c r="A2" s="5" t="s">
        <v>0</v>
      </c>
      <c r="B2" s="12" t="s">
        <v>68</v>
      </c>
      <c r="C2" s="12" t="s">
        <v>74</v>
      </c>
      <c r="D2" s="12" t="s">
        <v>72</v>
      </c>
      <c r="E2" s="12" t="s">
        <v>71</v>
      </c>
      <c r="F2" s="12" t="s">
        <v>76</v>
      </c>
      <c r="G2" s="12" t="s">
        <v>80</v>
      </c>
      <c r="H2" s="12" t="s">
        <v>73</v>
      </c>
      <c r="I2" s="12" t="s">
        <v>69</v>
      </c>
      <c r="J2" s="12" t="s">
        <v>79</v>
      </c>
      <c r="K2" s="12" t="s">
        <v>78</v>
      </c>
      <c r="L2" s="12" t="s">
        <v>75</v>
      </c>
      <c r="M2" s="12" t="s">
        <v>77</v>
      </c>
      <c r="N2" s="12">
        <v>42</v>
      </c>
      <c r="O2" s="12" t="s">
        <v>70</v>
      </c>
    </row>
    <row r="3" spans="1:43" s="10" customFormat="1" ht="15" customHeight="1" x14ac:dyDescent="0.25">
      <c r="A3" s="7"/>
      <c r="B3" s="8"/>
      <c r="C3" s="8"/>
      <c r="D3" s="8"/>
      <c r="E3" s="8"/>
      <c r="F3" s="8"/>
      <c r="G3" s="8"/>
      <c r="H3" s="9"/>
      <c r="I3" s="8"/>
      <c r="J3" s="8"/>
      <c r="K3" s="8"/>
      <c r="L3" s="8"/>
      <c r="M3" s="8"/>
      <c r="N3" s="8"/>
      <c r="O3" s="9"/>
      <c r="P3" s="9"/>
      <c r="Q3" s="9"/>
      <c r="R3" s="9"/>
      <c r="S3" s="9"/>
      <c r="T3" s="9"/>
      <c r="U3" s="9"/>
      <c r="V3" s="8"/>
      <c r="W3" s="8"/>
      <c r="X3" s="8"/>
      <c r="Y3" s="8"/>
      <c r="Z3" s="8"/>
      <c r="AA3" s="8"/>
      <c r="AB3" s="8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</row>
    <row r="4" spans="1:43" ht="15" customHeight="1" x14ac:dyDescent="0.25">
      <c r="A4" s="6" t="s">
        <v>81</v>
      </c>
      <c r="B4" s="11">
        <v>95.6</v>
      </c>
      <c r="C4" s="11">
        <v>85.6</v>
      </c>
      <c r="D4" s="11">
        <v>86.7</v>
      </c>
      <c r="E4" s="11">
        <v>87.8</v>
      </c>
      <c r="F4" s="11">
        <v>83.4</v>
      </c>
      <c r="G4" s="11">
        <v>76.7</v>
      </c>
      <c r="H4" s="11">
        <v>86.7</v>
      </c>
      <c r="I4" s="11">
        <v>95.6</v>
      </c>
      <c r="J4" s="11">
        <v>77.8</v>
      </c>
      <c r="K4" s="11">
        <v>80</v>
      </c>
      <c r="L4" s="11">
        <v>83.4</v>
      </c>
      <c r="M4" s="11">
        <v>82.3</v>
      </c>
      <c r="N4" s="11">
        <v>82.3</v>
      </c>
      <c r="O4" s="11">
        <v>91.1</v>
      </c>
    </row>
    <row r="5" spans="1:43" ht="15" customHeight="1" x14ac:dyDescent="0.25">
      <c r="A5" s="6" t="s">
        <v>1</v>
      </c>
      <c r="B5" s="11">
        <f t="shared" ref="B5:O5" si="0">0.25*B4</f>
        <v>23.9</v>
      </c>
      <c r="C5" s="11">
        <f t="shared" si="0"/>
        <v>21.4</v>
      </c>
      <c r="D5" s="11">
        <f t="shared" si="0"/>
        <v>21.675000000000001</v>
      </c>
      <c r="E5" s="11">
        <f t="shared" si="0"/>
        <v>21.95</v>
      </c>
      <c r="F5" s="11">
        <f t="shared" si="0"/>
        <v>20.85</v>
      </c>
      <c r="G5" s="11">
        <f t="shared" si="0"/>
        <v>19.175000000000001</v>
      </c>
      <c r="H5" s="11">
        <f t="shared" si="0"/>
        <v>21.675000000000001</v>
      </c>
      <c r="I5" s="11">
        <f t="shared" si="0"/>
        <v>23.9</v>
      </c>
      <c r="J5" s="11">
        <f t="shared" si="0"/>
        <v>19.45</v>
      </c>
      <c r="K5" s="11">
        <f t="shared" si="0"/>
        <v>20</v>
      </c>
      <c r="L5" s="11">
        <f t="shared" si="0"/>
        <v>20.85</v>
      </c>
      <c r="M5" s="11">
        <f t="shared" si="0"/>
        <v>20.574999999999999</v>
      </c>
      <c r="N5" s="11">
        <f t="shared" si="0"/>
        <v>20.574999999999999</v>
      </c>
      <c r="O5" s="11">
        <f t="shared" si="0"/>
        <v>22.774999999999999</v>
      </c>
    </row>
    <row r="6" spans="1:43" ht="15" customHeight="1" x14ac:dyDescent="0.25">
      <c r="A6" s="7"/>
    </row>
    <row r="7" spans="1:43" ht="15" customHeight="1" x14ac:dyDescent="0.25">
      <c r="A7" s="13" t="s">
        <v>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43" ht="15" customHeight="1" x14ac:dyDescent="0.25">
      <c r="A8" s="14" t="s">
        <v>3</v>
      </c>
      <c r="B8" s="17">
        <v>10</v>
      </c>
      <c r="C8" s="17">
        <v>8</v>
      </c>
      <c r="D8" s="17">
        <v>10</v>
      </c>
      <c r="E8" s="17">
        <v>8</v>
      </c>
      <c r="F8" s="17">
        <v>8</v>
      </c>
      <c r="G8" s="17">
        <v>9</v>
      </c>
      <c r="H8" s="17">
        <v>9</v>
      </c>
      <c r="I8" s="17">
        <v>6</v>
      </c>
      <c r="J8" s="17">
        <v>8</v>
      </c>
      <c r="K8" s="17">
        <v>9</v>
      </c>
      <c r="L8" s="17">
        <v>6</v>
      </c>
      <c r="M8" s="17">
        <v>7</v>
      </c>
      <c r="N8" s="17">
        <v>7</v>
      </c>
      <c r="O8" s="17">
        <v>0</v>
      </c>
    </row>
    <row r="9" spans="1:43" ht="15" customHeight="1" x14ac:dyDescent="0.25">
      <c r="A9" s="14" t="s">
        <v>4</v>
      </c>
      <c r="B9" s="17">
        <v>24</v>
      </c>
      <c r="C9" s="17">
        <v>26</v>
      </c>
      <c r="D9" s="17">
        <v>26</v>
      </c>
      <c r="E9" s="17">
        <v>26</v>
      </c>
      <c r="F9" s="17">
        <v>25</v>
      </c>
      <c r="G9" s="17">
        <v>26</v>
      </c>
      <c r="H9" s="17">
        <v>25</v>
      </c>
      <c r="I9" s="17">
        <v>25</v>
      </c>
      <c r="J9" s="17">
        <v>25</v>
      </c>
      <c r="K9" s="17">
        <v>24</v>
      </c>
      <c r="L9" s="17">
        <v>25</v>
      </c>
      <c r="M9" s="17">
        <v>25</v>
      </c>
      <c r="N9" s="17">
        <v>23</v>
      </c>
      <c r="O9" s="17">
        <v>0</v>
      </c>
    </row>
    <row r="10" spans="1:43" ht="25.5" x14ac:dyDescent="0.25">
      <c r="A10" s="20" t="s">
        <v>5</v>
      </c>
      <c r="B10" s="17">
        <v>8</v>
      </c>
      <c r="C10" s="17">
        <v>9</v>
      </c>
      <c r="D10" s="17">
        <v>10</v>
      </c>
      <c r="E10" s="17">
        <v>9</v>
      </c>
      <c r="F10" s="17">
        <v>8</v>
      </c>
      <c r="G10" s="17">
        <v>8</v>
      </c>
      <c r="H10" s="17">
        <v>8</v>
      </c>
      <c r="I10" s="17">
        <v>8</v>
      </c>
      <c r="J10" s="17">
        <v>7</v>
      </c>
      <c r="K10" s="17">
        <v>8</v>
      </c>
      <c r="L10" s="17">
        <v>8</v>
      </c>
      <c r="M10" s="17">
        <v>8</v>
      </c>
      <c r="N10" s="17">
        <v>8</v>
      </c>
      <c r="O10" s="17">
        <v>0</v>
      </c>
    </row>
    <row r="11" spans="1:43" ht="15" customHeight="1" x14ac:dyDescent="0.25">
      <c r="A11" s="14" t="s">
        <v>6</v>
      </c>
      <c r="B11" s="17">
        <v>27</v>
      </c>
      <c r="C11" s="17">
        <v>27</v>
      </c>
      <c r="D11" s="17">
        <v>27</v>
      </c>
      <c r="E11" s="17">
        <v>27</v>
      </c>
      <c r="F11" s="17">
        <v>28</v>
      </c>
      <c r="G11" s="17">
        <v>27</v>
      </c>
      <c r="H11" s="17">
        <v>24</v>
      </c>
      <c r="I11" s="17">
        <v>26</v>
      </c>
      <c r="J11" s="17">
        <v>28</v>
      </c>
      <c r="K11" s="17">
        <v>24</v>
      </c>
      <c r="L11" s="17">
        <v>25</v>
      </c>
      <c r="M11" s="17">
        <v>24</v>
      </c>
      <c r="N11" s="17">
        <v>20</v>
      </c>
      <c r="O11" s="17">
        <v>0</v>
      </c>
    </row>
    <row r="12" spans="1:43" ht="15" customHeight="1" x14ac:dyDescent="0.25">
      <c r="A12" s="14" t="s">
        <v>64</v>
      </c>
      <c r="B12" s="17">
        <v>18</v>
      </c>
      <c r="C12" s="17">
        <v>20</v>
      </c>
      <c r="D12" s="17">
        <v>16</v>
      </c>
      <c r="E12" s="17">
        <v>15</v>
      </c>
      <c r="F12" s="17">
        <v>17</v>
      </c>
      <c r="G12" s="17">
        <v>18</v>
      </c>
      <c r="H12" s="17">
        <v>18</v>
      </c>
      <c r="I12" s="17">
        <v>16</v>
      </c>
      <c r="J12" s="17">
        <v>17</v>
      </c>
      <c r="K12" s="17">
        <v>18</v>
      </c>
      <c r="L12" s="17">
        <v>16</v>
      </c>
      <c r="M12" s="17">
        <v>16</v>
      </c>
      <c r="N12" s="17">
        <v>16</v>
      </c>
      <c r="O12" s="17">
        <v>0</v>
      </c>
    </row>
    <row r="13" spans="1:43" ht="15" customHeight="1" x14ac:dyDescent="0.25">
      <c r="A13" s="7"/>
    </row>
    <row r="14" spans="1:43" ht="15" customHeight="1" x14ac:dyDescent="0.25">
      <c r="A14" s="6" t="s">
        <v>82</v>
      </c>
      <c r="B14" s="11">
        <f t="shared" ref="B14:O14" si="1">B8+B9+B10+B11+B12</f>
        <v>87</v>
      </c>
      <c r="C14" s="11">
        <f t="shared" si="1"/>
        <v>90</v>
      </c>
      <c r="D14" s="11">
        <f t="shared" si="1"/>
        <v>89</v>
      </c>
      <c r="E14" s="11">
        <f t="shared" si="1"/>
        <v>85</v>
      </c>
      <c r="F14" s="11">
        <f t="shared" si="1"/>
        <v>86</v>
      </c>
      <c r="G14" s="11">
        <f t="shared" si="1"/>
        <v>88</v>
      </c>
      <c r="H14" s="11">
        <f t="shared" si="1"/>
        <v>84</v>
      </c>
      <c r="I14" s="11">
        <f t="shared" si="1"/>
        <v>81</v>
      </c>
      <c r="J14" s="11">
        <f t="shared" si="1"/>
        <v>85</v>
      </c>
      <c r="K14" s="11">
        <f t="shared" si="1"/>
        <v>83</v>
      </c>
      <c r="L14" s="11">
        <f t="shared" si="1"/>
        <v>80</v>
      </c>
      <c r="M14" s="11">
        <f t="shared" si="1"/>
        <v>80</v>
      </c>
      <c r="N14" s="11">
        <f t="shared" si="1"/>
        <v>74</v>
      </c>
      <c r="O14" s="11">
        <f t="shared" si="1"/>
        <v>0</v>
      </c>
    </row>
    <row r="15" spans="1:43" ht="15" customHeight="1" x14ac:dyDescent="0.25">
      <c r="A15" s="6" t="s">
        <v>7</v>
      </c>
      <c r="B15" s="11">
        <f t="shared" ref="B15:O15" si="2">0.75*B14</f>
        <v>65.25</v>
      </c>
      <c r="C15" s="11">
        <f t="shared" si="2"/>
        <v>67.5</v>
      </c>
      <c r="D15" s="11">
        <f t="shared" si="2"/>
        <v>66.75</v>
      </c>
      <c r="E15" s="11">
        <f t="shared" si="2"/>
        <v>63.75</v>
      </c>
      <c r="F15" s="11">
        <f t="shared" si="2"/>
        <v>64.5</v>
      </c>
      <c r="G15" s="11">
        <f t="shared" si="2"/>
        <v>66</v>
      </c>
      <c r="H15" s="11">
        <f t="shared" si="2"/>
        <v>63</v>
      </c>
      <c r="I15" s="11">
        <f t="shared" si="2"/>
        <v>60.75</v>
      </c>
      <c r="J15" s="11">
        <f t="shared" si="2"/>
        <v>63.75</v>
      </c>
      <c r="K15" s="11">
        <f t="shared" si="2"/>
        <v>62.25</v>
      </c>
      <c r="L15" s="11">
        <f t="shared" si="2"/>
        <v>60</v>
      </c>
      <c r="M15" s="11">
        <f t="shared" si="2"/>
        <v>60</v>
      </c>
      <c r="N15" s="11">
        <f t="shared" si="2"/>
        <v>55.5</v>
      </c>
      <c r="O15" s="11">
        <f t="shared" si="2"/>
        <v>0</v>
      </c>
    </row>
    <row r="16" spans="1:43" ht="15" customHeight="1" x14ac:dyDescent="0.25">
      <c r="A16" s="7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" customHeight="1" x14ac:dyDescent="0.25">
      <c r="A17" s="15" t="s">
        <v>8</v>
      </c>
      <c r="B17" s="19">
        <f t="shared" ref="B17:O17" si="3">B5+B15</f>
        <v>89.15</v>
      </c>
      <c r="C17" s="19">
        <f t="shared" si="3"/>
        <v>88.9</v>
      </c>
      <c r="D17" s="19">
        <f t="shared" si="3"/>
        <v>88.424999999999997</v>
      </c>
      <c r="E17" s="19">
        <f t="shared" si="3"/>
        <v>85.7</v>
      </c>
      <c r="F17" s="19">
        <f t="shared" si="3"/>
        <v>85.35</v>
      </c>
      <c r="G17" s="19">
        <f t="shared" si="3"/>
        <v>85.174999999999997</v>
      </c>
      <c r="H17" s="19">
        <f t="shared" si="3"/>
        <v>84.674999999999997</v>
      </c>
      <c r="I17" s="19">
        <f t="shared" si="3"/>
        <v>84.65</v>
      </c>
      <c r="J17" s="19">
        <f t="shared" si="3"/>
        <v>83.2</v>
      </c>
      <c r="K17" s="19">
        <f t="shared" si="3"/>
        <v>82.25</v>
      </c>
      <c r="L17" s="19">
        <f t="shared" si="3"/>
        <v>80.849999999999994</v>
      </c>
      <c r="M17" s="19">
        <f t="shared" si="3"/>
        <v>80.575000000000003</v>
      </c>
      <c r="N17" s="19">
        <f t="shared" si="3"/>
        <v>76.075000000000003</v>
      </c>
      <c r="O17" s="19">
        <f t="shared" si="3"/>
        <v>22.774999999999999</v>
      </c>
    </row>
    <row r="19" spans="1:15" ht="38.25" x14ac:dyDescent="0.25">
      <c r="A19" s="16" t="s">
        <v>67</v>
      </c>
    </row>
    <row r="20" spans="1:15" ht="25.9" customHeight="1" x14ac:dyDescent="0.25">
      <c r="A20" s="16"/>
    </row>
  </sheetData>
  <sortState columnSort="1" ref="A2:O18">
    <sortCondition descending="1" ref="A17:O17"/>
  </sortState>
  <pageMargins left="0.31496062992125984" right="0.31496062992125984" top="0.35433070866141736" bottom="0.35433070866141736" header="0.31496062992125984" footer="0.31496062992125984"/>
  <pageSetup paperSize="8" orientation="landscape" r:id="rId1"/>
  <headerFooter>
    <oddFooter>&amp;C&amp;"Arial,Regular"&amp;10&amp;P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 Kategorija - 3. i 4. razred</vt:lpstr>
      <vt:lpstr>B Kategorija - 1. i 2. razred</vt:lpstr>
      <vt:lpstr>'A Kategorija - 3. i 4. razred'!Print_Area</vt:lpstr>
      <vt:lpstr>'B Kategorija - 1. i 2. razred'!Print_Area</vt:lpstr>
      <vt:lpstr>'A Kategorija - 3. i 4. razred'!Print_Titles</vt:lpstr>
      <vt:lpstr>'B Kategorija - 1. i 2. razred'!Print_Titles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Balun Kristina</dc:creator>
  <cp:lastModifiedBy>Balun Kristina</cp:lastModifiedBy>
  <cp:lastPrinted>2021-03-12T07:33:10Z</cp:lastPrinted>
  <dcterms:created xsi:type="dcterms:W3CDTF">2021-03-09T06:39:02Z</dcterms:created>
  <dcterms:modified xsi:type="dcterms:W3CDTF">2021-03-16T06:38:50Z</dcterms:modified>
</cp:coreProperties>
</file>