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unk.CAOP\Desktop\Ispravak tablice\"/>
    </mc:Choice>
  </mc:AlternateContent>
  <bookViews>
    <workbookView xWindow="0" yWindow="0" windowWidth="19200" windowHeight="10995"/>
  </bookViews>
  <sheets>
    <sheet name=" A kategorija - 3. i 4. razred" sheetId="2" r:id="rId1"/>
    <sheet name="B kategorija - 1. i 2. razred" sheetId="6" r:id="rId2"/>
  </sheets>
  <definedNames>
    <definedName name="_xlnm._FilterDatabase" localSheetId="0" hidden="1">' A kategorija - 3. i 4. razred'!$B$1:$K$25</definedName>
    <definedName name="_xlnm.Print_Titles" localSheetId="0">' A kategorija - 3. i 4. razred'!$A:$A</definedName>
    <definedName name="_xlnm.Print_Titles" localSheetId="1">'B kategorija - 1. i 2. razred'!$A:$A</definedName>
  </definedNames>
  <calcPr calcId="162913"/>
</workbook>
</file>

<file path=xl/calcChain.xml><?xml version="1.0" encoding="utf-8"?>
<calcChain xmlns="http://schemas.openxmlformats.org/spreadsheetml/2006/main">
  <c r="J19" i="6" l="1"/>
  <c r="I19" i="6"/>
  <c r="C19" i="6"/>
  <c r="H19" i="6"/>
  <c r="G19" i="6"/>
  <c r="E19" i="6"/>
  <c r="K19" i="6"/>
  <c r="B19" i="6"/>
  <c r="F19" i="6"/>
  <c r="D19" i="6"/>
  <c r="K19" i="2"/>
  <c r="J19" i="2"/>
  <c r="I19" i="2"/>
  <c r="H19" i="2"/>
  <c r="G19" i="2"/>
  <c r="F19" i="2"/>
  <c r="E19" i="2"/>
  <c r="D19" i="2"/>
  <c r="C19" i="2"/>
  <c r="B19" i="2"/>
  <c r="K11" i="2" l="1"/>
  <c r="K24" i="2" s="1"/>
  <c r="D11" i="6" l="1"/>
  <c r="F11" i="6"/>
  <c r="G11" i="6"/>
  <c r="K11" i="6"/>
  <c r="B11" i="6"/>
  <c r="C11" i="6"/>
  <c r="I11" i="6"/>
  <c r="E11" i="6"/>
  <c r="J11" i="6"/>
  <c r="H11" i="6"/>
  <c r="G11" i="2"/>
  <c r="F11" i="2"/>
  <c r="G24" i="6" l="1"/>
  <c r="C24" i="6"/>
  <c r="B24" i="6"/>
  <c r="H24" i="6"/>
  <c r="D24" i="6"/>
  <c r="G24" i="2"/>
  <c r="F24" i="2" l="1"/>
  <c r="H11" i="2" l="1"/>
  <c r="E11" i="2"/>
  <c r="B11" i="2"/>
  <c r="B24" i="2" s="1"/>
  <c r="C11" i="2"/>
  <c r="D11" i="2"/>
  <c r="I11" i="2"/>
  <c r="J11" i="2"/>
  <c r="H24" i="2" l="1"/>
  <c r="I24" i="2"/>
  <c r="D24" i="2"/>
  <c r="E24" i="2"/>
  <c r="J24" i="2"/>
  <c r="C24" i="2"/>
  <c r="I24" i="6" l="1"/>
  <c r="K24" i="6" l="1"/>
  <c r="E24" i="6"/>
  <c r="F24" i="6"/>
  <c r="J24" i="6"/>
</calcChain>
</file>

<file path=xl/sharedStrings.xml><?xml version="1.0" encoding="utf-8"?>
<sst xmlns="http://schemas.openxmlformats.org/spreadsheetml/2006/main" count="48" uniqueCount="35">
  <si>
    <t>starjesine</t>
  </si>
  <si>
    <t xml:space="preserve">Oblik prezentacije </t>
  </si>
  <si>
    <t xml:space="preserve">Naziv ekipe </t>
  </si>
  <si>
    <t xml:space="preserve">Kriteriji ocjenjivanja </t>
  </si>
  <si>
    <t xml:space="preserve">Primjerenost predložene analize ciljevima </t>
  </si>
  <si>
    <t>Metodologija i provedena analiza</t>
  </si>
  <si>
    <t>Prikaz rezultata</t>
  </si>
  <si>
    <t>Objašnjenje rezultata/zaključci</t>
  </si>
  <si>
    <t xml:space="preserve">Ukupan broj bodova u prvom krugu Statističke olimpijade </t>
  </si>
  <si>
    <t xml:space="preserve">UKUPNO </t>
  </si>
  <si>
    <t>UKUPNO</t>
  </si>
  <si>
    <t xml:space="preserve">0,25 * bodovi iz prvog kruga </t>
  </si>
  <si>
    <t xml:space="preserve">0,75 * bodovi iz drugog kruga </t>
  </si>
  <si>
    <t>EVOlve</t>
  </si>
  <si>
    <t>Galm</t>
  </si>
  <si>
    <t>BoRealis</t>
  </si>
  <si>
    <t>igorove</t>
  </si>
  <si>
    <t>Beliver</t>
  </si>
  <si>
    <t>PL4TON</t>
  </si>
  <si>
    <t>Povratnici</t>
  </si>
  <si>
    <t>pola</t>
  </si>
  <si>
    <t>Mikrovalna</t>
  </si>
  <si>
    <t>TASIEL</t>
  </si>
  <si>
    <t>ribice</t>
  </si>
  <si>
    <t>Ćamiša</t>
  </si>
  <si>
    <t>NaMussu</t>
  </si>
  <si>
    <t>TriKotaca</t>
  </si>
  <si>
    <t>Fuzban5</t>
  </si>
  <si>
    <t>pplegicari</t>
  </si>
  <si>
    <t>PROblem</t>
  </si>
  <si>
    <t>lidlići</t>
  </si>
  <si>
    <t>Unicorns</t>
  </si>
  <si>
    <t>U drugom krugu najboljih deset radova iz kategorije A i kategorije B je ocjenjivao stručni žiri kojeg su činili ambasadori Statističke olimpijade.</t>
  </si>
  <si>
    <t xml:space="preserve">Ukupan broj normaliziranih bodova u drugom krugu Statističke olimpijade </t>
  </si>
  <si>
    <t xml:space="preserve">Broj bodova u drugom krugu Statističke olimpijade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</si>
</sst>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/>
    <xf numFmtId="0" fontId="0" fillId="0" borderId="0" xfId="0"/>
    <xf numFmtId="0" fontId="2" fillId="0" borderId="0" xfId="0" applyFont="1"/>
    <xf numFmtId="0" fontId="0" fillId="0" borderId="0" xfId="0" applyBorder="1"/>
    <xf numFmtId="164" fontId="3" fillId="0" borderId="0" xfId="0" applyNumberFormat="1" applyFont="1"/>
    <xf numFmtId="0" fontId="0" fillId="2" borderId="0" xfId="0" applyFill="1"/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0" fillId="0" borderId="0" xfId="0" applyFont="1" applyAlignment="1"/>
    <xf numFmtId="0" fontId="4" fillId="0" borderId="3" xfId="0" applyFont="1" applyFill="1" applyBorder="1" applyAlignment="1">
      <alignment wrapText="1"/>
    </xf>
    <xf numFmtId="164" fontId="4" fillId="0" borderId="0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0" fontId="4" fillId="0" borderId="0" xfId="0" applyFont="1" applyBorder="1" applyAlignment="1">
      <alignment wrapText="1"/>
    </xf>
    <xf numFmtId="164" fontId="9" fillId="0" borderId="0" xfId="0" applyNumberFormat="1" applyFont="1" applyBorder="1" applyAlignment="1"/>
    <xf numFmtId="0" fontId="9" fillId="0" borderId="0" xfId="0" applyFont="1" applyAlignment="1"/>
    <xf numFmtId="165" fontId="10" fillId="4" borderId="0" xfId="0" applyNumberFormat="1" applyFont="1" applyFill="1" applyBorder="1" applyAlignment="1"/>
    <xf numFmtId="0" fontId="4" fillId="0" borderId="3" xfId="0" applyFont="1" applyBorder="1" applyAlignment="1">
      <alignment wrapText="1"/>
    </xf>
    <xf numFmtId="164" fontId="4" fillId="0" borderId="0" xfId="0" applyNumberFormat="1" applyFont="1" applyBorder="1" applyAlignment="1"/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Normal="100" workbookViewId="0">
      <pane xSplit="1" ySplit="5" topLeftCell="B15" activePane="bottomRight" state="frozen"/>
      <selection activeCell="A4" sqref="A4"/>
      <selection pane="topRight" activeCell="B4" sqref="B4"/>
      <selection pane="bottomLeft" activeCell="A9" sqref="A9"/>
      <selection pane="bottomRight" activeCell="H22" sqref="H22"/>
    </sheetView>
  </sheetViews>
  <sheetFormatPr defaultRowHeight="15" x14ac:dyDescent="0.25"/>
  <cols>
    <col min="1" max="1" width="63.7109375" customWidth="1"/>
    <col min="2" max="11" width="13.7109375" customWidth="1"/>
  </cols>
  <sheetData>
    <row r="1" spans="1:12" hidden="1" x14ac:dyDescent="0.25">
      <c r="A1" s="2"/>
    </row>
    <row r="2" spans="1:12" hidden="1" x14ac:dyDescent="0.25">
      <c r="A2" s="2"/>
    </row>
    <row r="3" spans="1:12" ht="10.5" hidden="1" customHeight="1" x14ac:dyDescent="0.25">
      <c r="A3" s="2"/>
    </row>
    <row r="4" spans="1:12" ht="1.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idden="1" x14ac:dyDescent="0.25"/>
    <row r="6" spans="1:12" s="3" customFormat="1" ht="52.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s="3" customFormat="1" ht="12.9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31.7" customHeight="1" x14ac:dyDescent="0.25">
      <c r="A8" s="13" t="s">
        <v>2</v>
      </c>
      <c r="B8" s="32" t="s">
        <v>16</v>
      </c>
      <c r="C8" s="19" t="s">
        <v>13</v>
      </c>
      <c r="D8" s="19" t="s">
        <v>0</v>
      </c>
      <c r="E8" s="19" t="s">
        <v>20</v>
      </c>
      <c r="F8" s="19" t="s">
        <v>19</v>
      </c>
      <c r="G8" s="19" t="s">
        <v>15</v>
      </c>
      <c r="H8" s="19" t="s">
        <v>18</v>
      </c>
      <c r="I8" s="19" t="s">
        <v>14</v>
      </c>
      <c r="J8" s="19" t="s">
        <v>17</v>
      </c>
      <c r="K8" s="39" t="s">
        <v>21</v>
      </c>
      <c r="L8" s="5"/>
    </row>
    <row r="9" spans="1:12" s="10" customFormat="1" ht="15" customHeight="1" x14ac:dyDescent="0.25">
      <c r="A9" s="27"/>
      <c r="B9" s="20"/>
      <c r="C9" s="20"/>
      <c r="D9" s="20"/>
      <c r="E9" s="20"/>
      <c r="F9" s="20"/>
      <c r="G9" s="20"/>
      <c r="H9" s="20"/>
      <c r="I9" s="20"/>
      <c r="J9" s="20"/>
      <c r="K9" s="23"/>
    </row>
    <row r="10" spans="1:12" s="10" customFormat="1" x14ac:dyDescent="0.25">
      <c r="A10" s="28" t="s">
        <v>8</v>
      </c>
      <c r="B10" s="21">
        <v>100</v>
      </c>
      <c r="C10" s="21">
        <v>100</v>
      </c>
      <c r="D10" s="22">
        <v>95.6</v>
      </c>
      <c r="E10" s="22">
        <v>86.7</v>
      </c>
      <c r="F10" s="22">
        <v>91.1</v>
      </c>
      <c r="G10" s="21">
        <v>100</v>
      </c>
      <c r="H10" s="22">
        <v>95.6</v>
      </c>
      <c r="I10" s="21">
        <v>100</v>
      </c>
      <c r="J10" s="22">
        <v>95.6</v>
      </c>
      <c r="K10" s="24">
        <v>82.3</v>
      </c>
    </row>
    <row r="11" spans="1:12" s="10" customFormat="1" x14ac:dyDescent="0.25">
      <c r="A11" s="28" t="s">
        <v>11</v>
      </c>
      <c r="B11" s="21">
        <f t="shared" ref="B11:K11" si="0" xml:space="preserve"> 0.25 * B10</f>
        <v>25</v>
      </c>
      <c r="C11" s="21">
        <f t="shared" si="0"/>
        <v>25</v>
      </c>
      <c r="D11" s="21">
        <f t="shared" si="0"/>
        <v>23.9</v>
      </c>
      <c r="E11" s="21">
        <f t="shared" si="0"/>
        <v>21.675000000000001</v>
      </c>
      <c r="F11" s="21">
        <f t="shared" si="0"/>
        <v>22.774999999999999</v>
      </c>
      <c r="G11" s="21">
        <f t="shared" si="0"/>
        <v>25</v>
      </c>
      <c r="H11" s="21">
        <f t="shared" si="0"/>
        <v>23.9</v>
      </c>
      <c r="I11" s="21">
        <f t="shared" si="0"/>
        <v>25</v>
      </c>
      <c r="J11" s="21">
        <f t="shared" si="0"/>
        <v>23.9</v>
      </c>
      <c r="K11" s="21">
        <f t="shared" si="0"/>
        <v>20.574999999999999</v>
      </c>
    </row>
    <row r="12" spans="1:12" s="10" customFormat="1" ht="15" customHeight="1" x14ac:dyDescent="0.25">
      <c r="A12" s="27"/>
      <c r="B12" s="20"/>
      <c r="C12" s="20"/>
      <c r="D12" s="20"/>
      <c r="E12" s="20"/>
      <c r="F12" s="20"/>
      <c r="G12" s="20"/>
      <c r="H12" s="20"/>
      <c r="I12" s="20"/>
      <c r="J12" s="20"/>
      <c r="K12" s="23"/>
    </row>
    <row r="13" spans="1:12" s="2" customFormat="1" ht="15" customHeight="1" x14ac:dyDescent="0.25">
      <c r="A13" s="29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2" s="42" customFormat="1" ht="15" customHeight="1" x14ac:dyDescent="0.25">
      <c r="A14" s="30" t="s">
        <v>1</v>
      </c>
      <c r="B14" s="25">
        <v>9.1999999999999993</v>
      </c>
      <c r="C14" s="25">
        <v>9</v>
      </c>
      <c r="D14" s="25">
        <v>8.1999999999999993</v>
      </c>
      <c r="E14" s="25">
        <v>9.6</v>
      </c>
      <c r="F14" s="25">
        <v>7.8</v>
      </c>
      <c r="G14" s="25">
        <v>9.1999999999999993</v>
      </c>
      <c r="H14" s="25">
        <v>8.4</v>
      </c>
      <c r="I14" s="25">
        <v>8.1999999999999993</v>
      </c>
      <c r="J14" s="25">
        <v>8.6</v>
      </c>
      <c r="K14" s="25">
        <v>7.4</v>
      </c>
    </row>
    <row r="15" spans="1:12" s="42" customFormat="1" ht="15" customHeight="1" x14ac:dyDescent="0.25">
      <c r="A15" s="31" t="s">
        <v>4</v>
      </c>
      <c r="B15" s="25">
        <v>28</v>
      </c>
      <c r="C15" s="25">
        <v>27.2</v>
      </c>
      <c r="D15" s="25">
        <v>26.2</v>
      </c>
      <c r="E15" s="25">
        <v>27.6</v>
      </c>
      <c r="F15" s="25">
        <v>28</v>
      </c>
      <c r="G15" s="25">
        <v>23</v>
      </c>
      <c r="H15" s="25">
        <v>25.6</v>
      </c>
      <c r="I15" s="25">
        <v>23.4</v>
      </c>
      <c r="J15" s="25">
        <v>21.2</v>
      </c>
      <c r="K15" s="25">
        <v>22.4</v>
      </c>
    </row>
    <row r="16" spans="1:12" s="42" customFormat="1" ht="15" customHeight="1" x14ac:dyDescent="0.25">
      <c r="A16" s="30" t="s">
        <v>5</v>
      </c>
      <c r="B16" s="25">
        <v>9.8000000000000007</v>
      </c>
      <c r="C16" s="25">
        <v>7.8</v>
      </c>
      <c r="D16" s="25">
        <v>9.4</v>
      </c>
      <c r="E16" s="25">
        <v>9.4</v>
      </c>
      <c r="F16" s="25">
        <v>9</v>
      </c>
      <c r="G16" s="25">
        <v>8.8000000000000007</v>
      </c>
      <c r="H16" s="25">
        <v>7.8</v>
      </c>
      <c r="I16" s="25">
        <v>8.4</v>
      </c>
      <c r="J16" s="25">
        <v>8.6</v>
      </c>
      <c r="K16" s="25">
        <v>8.6</v>
      </c>
    </row>
    <row r="17" spans="1:11" s="42" customFormat="1" ht="15" customHeight="1" x14ac:dyDescent="0.25">
      <c r="A17" s="31" t="s">
        <v>6</v>
      </c>
      <c r="B17" s="25">
        <v>27.4</v>
      </c>
      <c r="C17" s="25">
        <v>25.6</v>
      </c>
      <c r="D17" s="25">
        <v>26.8</v>
      </c>
      <c r="E17" s="25">
        <v>26</v>
      </c>
      <c r="F17" s="25">
        <v>26</v>
      </c>
      <c r="G17" s="25">
        <v>25.2</v>
      </c>
      <c r="H17" s="25">
        <v>24.6</v>
      </c>
      <c r="I17" s="25">
        <v>24.6</v>
      </c>
      <c r="J17" s="25">
        <v>26</v>
      </c>
      <c r="K17" s="25">
        <v>21.2</v>
      </c>
    </row>
    <row r="18" spans="1:11" s="42" customFormat="1" ht="15" customHeight="1" x14ac:dyDescent="0.25">
      <c r="A18" s="31" t="s">
        <v>7</v>
      </c>
      <c r="B18" s="25">
        <v>19.2</v>
      </c>
      <c r="C18" s="25">
        <v>17.2</v>
      </c>
      <c r="D18" s="25">
        <v>17.2</v>
      </c>
      <c r="E18" s="25">
        <v>18</v>
      </c>
      <c r="F18" s="25">
        <v>18.2</v>
      </c>
      <c r="G18" s="25">
        <v>17.399999999999999</v>
      </c>
      <c r="H18" s="25">
        <v>16.600000000000001</v>
      </c>
      <c r="I18" s="25">
        <v>18</v>
      </c>
      <c r="J18" s="25">
        <v>17.399999999999999</v>
      </c>
      <c r="K18" s="25">
        <v>14.2</v>
      </c>
    </row>
    <row r="19" spans="1:11" s="45" customFormat="1" ht="15" customHeight="1" x14ac:dyDescent="0.25">
      <c r="A19" s="34" t="s">
        <v>34</v>
      </c>
      <c r="B19" s="36">
        <f t="shared" ref="B19:K19" si="1">SUM(B14:B18)</f>
        <v>93.600000000000009</v>
      </c>
      <c r="C19" s="36">
        <f t="shared" si="1"/>
        <v>86.8</v>
      </c>
      <c r="D19" s="36">
        <f t="shared" si="1"/>
        <v>87.8</v>
      </c>
      <c r="E19" s="36">
        <f t="shared" si="1"/>
        <v>90.6</v>
      </c>
      <c r="F19" s="36">
        <f t="shared" si="1"/>
        <v>89</v>
      </c>
      <c r="G19" s="36">
        <f t="shared" si="1"/>
        <v>83.6</v>
      </c>
      <c r="H19" s="36">
        <f t="shared" si="1"/>
        <v>83</v>
      </c>
      <c r="I19" s="36">
        <f t="shared" si="1"/>
        <v>82.6</v>
      </c>
      <c r="J19" s="36">
        <f t="shared" si="1"/>
        <v>81.800000000000011</v>
      </c>
      <c r="K19" s="36">
        <f t="shared" si="1"/>
        <v>73.8</v>
      </c>
    </row>
    <row r="20" spans="1:11" s="35" customFormat="1" ht="15" customHeight="1" x14ac:dyDescent="0.25">
      <c r="A20" s="34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46" customFormat="1" ht="21" customHeight="1" x14ac:dyDescent="0.25">
      <c r="A21" s="28" t="s">
        <v>33</v>
      </c>
      <c r="B21" s="21">
        <v>91.641060474160071</v>
      </c>
      <c r="C21" s="21">
        <v>85.390352500556062</v>
      </c>
      <c r="D21" s="21">
        <v>86.408533489125233</v>
      </c>
      <c r="E21" s="21">
        <v>89.36911005120507</v>
      </c>
      <c r="F21" s="21">
        <v>85.324054352955812</v>
      </c>
      <c r="G21" s="21">
        <v>80.625336386818589</v>
      </c>
      <c r="H21" s="21">
        <v>80.738899374162386</v>
      </c>
      <c r="I21" s="21">
        <v>79.234880943441311</v>
      </c>
      <c r="J21" s="21">
        <v>80.117537122643313</v>
      </c>
      <c r="K21" s="21">
        <v>71.841060474160074</v>
      </c>
    </row>
    <row r="22" spans="1:11" s="46" customFormat="1" ht="15" customHeight="1" x14ac:dyDescent="0.25">
      <c r="A22" s="28" t="s">
        <v>12</v>
      </c>
      <c r="B22" s="21">
        <v>68.730795355620046</v>
      </c>
      <c r="C22" s="21">
        <v>64.04276437541705</v>
      </c>
      <c r="D22" s="21">
        <v>64.806400116843918</v>
      </c>
      <c r="E22" s="21">
        <v>67.026832538403795</v>
      </c>
      <c r="F22" s="21">
        <v>63.993040764716859</v>
      </c>
      <c r="G22" s="21">
        <v>60.469002290113941</v>
      </c>
      <c r="H22" s="21">
        <v>60.554174530621793</v>
      </c>
      <c r="I22" s="21">
        <v>59.426160707580983</v>
      </c>
      <c r="J22" s="21">
        <v>60.088152841982485</v>
      </c>
      <c r="K22" s="21">
        <v>53.880795355620052</v>
      </c>
    </row>
    <row r="23" spans="1:11" s="46" customFormat="1" ht="15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s="2" customFormat="1" ht="15" customHeight="1" x14ac:dyDescent="0.25">
      <c r="A24" s="17" t="s">
        <v>10</v>
      </c>
      <c r="B24" s="50">
        <f t="shared" ref="B24:K24" si="2" xml:space="preserve"> B11 + B22</f>
        <v>93.730795355620046</v>
      </c>
      <c r="C24" s="50">
        <f t="shared" si="2"/>
        <v>89.04276437541705</v>
      </c>
      <c r="D24" s="50">
        <f t="shared" si="2"/>
        <v>88.706400116843923</v>
      </c>
      <c r="E24" s="50">
        <f t="shared" si="2"/>
        <v>88.701832538403792</v>
      </c>
      <c r="F24" s="50">
        <f t="shared" si="2"/>
        <v>86.768040764716858</v>
      </c>
      <c r="G24" s="50">
        <f t="shared" si="2"/>
        <v>85.469002290113934</v>
      </c>
      <c r="H24" s="50">
        <f t="shared" si="2"/>
        <v>84.454174530621799</v>
      </c>
      <c r="I24" s="50">
        <f t="shared" si="2"/>
        <v>84.426160707580976</v>
      </c>
      <c r="J24" s="50">
        <f t="shared" si="2"/>
        <v>83.988152841982483</v>
      </c>
      <c r="K24" s="50">
        <f t="shared" si="2"/>
        <v>74.455795355620054</v>
      </c>
    </row>
    <row r="25" spans="1:11" ht="15" customHeight="1" x14ac:dyDescent="0.25">
      <c r="A25" s="1"/>
    </row>
    <row r="26" spans="1:11" ht="15" customHeight="1" x14ac:dyDescent="0.25"/>
    <row r="27" spans="1:11" ht="25.5" x14ac:dyDescent="0.25">
      <c r="A27" s="18" t="s">
        <v>32</v>
      </c>
    </row>
  </sheetData>
  <sortState columnSort="1" ref="B1:K27">
    <sortCondition descending="1" ref="B24:K24"/>
  </sortState>
  <pageMargins left="0.51181102362204722" right="0.31496062992125984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7" sqref="A7"/>
    </sheetView>
  </sheetViews>
  <sheetFormatPr defaultColWidth="9.140625" defaultRowHeight="15" x14ac:dyDescent="0.25"/>
  <cols>
    <col min="1" max="1" width="63.7109375" style="3" customWidth="1"/>
    <col min="2" max="22" width="13.7109375" style="3" customWidth="1"/>
    <col min="23" max="16384" width="9.140625" style="3"/>
  </cols>
  <sheetData>
    <row r="1" spans="1:23" hidden="1" x14ac:dyDescent="0.25">
      <c r="A1" s="2"/>
    </row>
    <row r="2" spans="1:23" hidden="1" x14ac:dyDescent="0.25">
      <c r="A2" s="2"/>
    </row>
    <row r="3" spans="1:23" ht="10.5" hidden="1" customHeight="1" x14ac:dyDescent="0.25">
      <c r="A3" s="2"/>
    </row>
    <row r="4" spans="1:23" ht="1.5" customHeight="1" x14ac:dyDescent="0.25">
      <c r="A4" s="2"/>
    </row>
    <row r="5" spans="1:23" hidden="1" x14ac:dyDescent="0.25"/>
    <row r="6" spans="1:23" ht="52.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23" ht="12.95" customHeight="1" thickBot="1" x14ac:dyDescent="0.3">
      <c r="A7" s="33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3" ht="31.7" customHeight="1" x14ac:dyDescent="0.25">
      <c r="A8" s="13" t="s">
        <v>2</v>
      </c>
      <c r="B8" s="26" t="s">
        <v>27</v>
      </c>
      <c r="C8" s="14" t="s">
        <v>29</v>
      </c>
      <c r="D8" s="14" t="s">
        <v>22</v>
      </c>
      <c r="E8" s="14" t="s">
        <v>26</v>
      </c>
      <c r="F8" s="14" t="s">
        <v>25</v>
      </c>
      <c r="G8" s="14" t="s">
        <v>23</v>
      </c>
      <c r="H8" s="14" t="s">
        <v>28</v>
      </c>
      <c r="I8" s="14" t="s">
        <v>31</v>
      </c>
      <c r="J8" s="14" t="s">
        <v>30</v>
      </c>
      <c r="K8" s="38" t="s">
        <v>24</v>
      </c>
      <c r="L8" s="5"/>
      <c r="M8" s="5"/>
    </row>
    <row r="9" spans="1:23" s="46" customFormat="1" ht="1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46" customFormat="1" x14ac:dyDescent="0.25">
      <c r="A10" s="28" t="s">
        <v>8</v>
      </c>
      <c r="B10" s="53">
        <v>91.1</v>
      </c>
      <c r="C10" s="53">
        <v>86.7</v>
      </c>
      <c r="D10" s="54">
        <v>96.7</v>
      </c>
      <c r="E10" s="53">
        <v>95.6</v>
      </c>
      <c r="F10" s="53">
        <v>91.1</v>
      </c>
      <c r="G10" s="53">
        <v>95.6</v>
      </c>
      <c r="H10" s="53">
        <v>83.4</v>
      </c>
      <c r="I10" s="54">
        <v>69</v>
      </c>
      <c r="J10" s="53">
        <v>77.8</v>
      </c>
      <c r="K10" s="53">
        <v>91.1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46" customFormat="1" x14ac:dyDescent="0.25">
      <c r="A11" s="28" t="s">
        <v>11</v>
      </c>
      <c r="B11" s="54">
        <f t="shared" ref="B11:K11" si="0" xml:space="preserve"> 0.25 * B10</f>
        <v>22.774999999999999</v>
      </c>
      <c r="C11" s="54">
        <f t="shared" si="0"/>
        <v>21.675000000000001</v>
      </c>
      <c r="D11" s="54">
        <f t="shared" si="0"/>
        <v>24.175000000000001</v>
      </c>
      <c r="E11" s="54">
        <f t="shared" si="0"/>
        <v>23.9</v>
      </c>
      <c r="F11" s="54">
        <f t="shared" si="0"/>
        <v>22.774999999999999</v>
      </c>
      <c r="G11" s="54">
        <f t="shared" si="0"/>
        <v>23.9</v>
      </c>
      <c r="H11" s="54">
        <f t="shared" si="0"/>
        <v>20.85</v>
      </c>
      <c r="I11" s="54">
        <f t="shared" si="0"/>
        <v>17.25</v>
      </c>
      <c r="J11" s="54">
        <f t="shared" si="0"/>
        <v>19.45</v>
      </c>
      <c r="K11" s="54">
        <f t="shared" si="0"/>
        <v>22.774999999999999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46" customFormat="1" ht="15" customHeight="1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ht="15" customHeight="1" x14ac:dyDescent="0.25">
      <c r="A13" s="29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23" s="42" customFormat="1" ht="15" customHeight="1" x14ac:dyDescent="0.25">
      <c r="A14" s="30" t="s">
        <v>1</v>
      </c>
      <c r="B14" s="25">
        <v>9.4</v>
      </c>
      <c r="C14" s="25">
        <v>9.1999999999999993</v>
      </c>
      <c r="D14" s="25">
        <v>8.1999999999999993</v>
      </c>
      <c r="E14" s="25">
        <v>8.4</v>
      </c>
      <c r="F14" s="25">
        <v>9</v>
      </c>
      <c r="G14" s="25">
        <v>7.8</v>
      </c>
      <c r="H14" s="25">
        <v>7.2</v>
      </c>
      <c r="I14" s="25">
        <v>6.8</v>
      </c>
      <c r="J14" s="25">
        <v>7.8</v>
      </c>
      <c r="K14" s="25">
        <v>7.2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42" customFormat="1" ht="15" customHeight="1" x14ac:dyDescent="0.25">
      <c r="A15" s="31" t="s">
        <v>4</v>
      </c>
      <c r="B15" s="25">
        <v>27.6</v>
      </c>
      <c r="C15" s="25">
        <v>28</v>
      </c>
      <c r="D15" s="25">
        <v>27</v>
      </c>
      <c r="E15" s="25">
        <v>27.2</v>
      </c>
      <c r="F15" s="25">
        <v>25.6</v>
      </c>
      <c r="G15" s="25">
        <v>24.4</v>
      </c>
      <c r="H15" s="25">
        <v>26</v>
      </c>
      <c r="I15" s="25">
        <v>25</v>
      </c>
      <c r="J15" s="25">
        <v>22.6</v>
      </c>
      <c r="K15" s="25">
        <v>20.2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42" customFormat="1" ht="15" customHeight="1" x14ac:dyDescent="0.25">
      <c r="A16" s="30" t="s">
        <v>5</v>
      </c>
      <c r="B16" s="25">
        <v>8.8000000000000007</v>
      </c>
      <c r="C16" s="25">
        <v>8</v>
      </c>
      <c r="D16" s="25">
        <v>8.4</v>
      </c>
      <c r="E16" s="25">
        <v>7</v>
      </c>
      <c r="F16" s="25">
        <v>9.1999999999999993</v>
      </c>
      <c r="G16" s="25">
        <v>7.6</v>
      </c>
      <c r="H16" s="25">
        <v>8.4</v>
      </c>
      <c r="I16" s="25">
        <v>8.1999999999999993</v>
      </c>
      <c r="J16" s="25">
        <v>8.8000000000000007</v>
      </c>
      <c r="K16" s="25">
        <v>6.6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4" s="42" customFormat="1" ht="15" customHeight="1" x14ac:dyDescent="0.25">
      <c r="A17" s="31" t="s">
        <v>6</v>
      </c>
      <c r="B17" s="25">
        <v>26.2</v>
      </c>
      <c r="C17" s="25">
        <v>26.2</v>
      </c>
      <c r="D17" s="25">
        <v>24.2</v>
      </c>
      <c r="E17" s="25">
        <v>24.4</v>
      </c>
      <c r="F17" s="25">
        <v>24.8</v>
      </c>
      <c r="G17" s="25">
        <v>22.8</v>
      </c>
      <c r="H17" s="25">
        <v>21.2</v>
      </c>
      <c r="I17" s="25">
        <v>22.4</v>
      </c>
      <c r="J17" s="25">
        <v>19.8</v>
      </c>
      <c r="K17" s="25">
        <v>21.6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4" s="42" customFormat="1" ht="15" customHeight="1" x14ac:dyDescent="0.25">
      <c r="A18" s="31" t="s">
        <v>7</v>
      </c>
      <c r="B18" s="25">
        <v>18.399999999999999</v>
      </c>
      <c r="C18" s="25">
        <v>18.2</v>
      </c>
      <c r="D18" s="25">
        <v>17</v>
      </c>
      <c r="E18" s="25">
        <v>16.2</v>
      </c>
      <c r="F18" s="25">
        <v>15.8</v>
      </c>
      <c r="G18" s="25">
        <v>16.600000000000001</v>
      </c>
      <c r="H18" s="25">
        <v>16.2</v>
      </c>
      <c r="I18" s="25">
        <v>16.399999999999999</v>
      </c>
      <c r="J18" s="25">
        <v>16.399999999999999</v>
      </c>
      <c r="K18" s="25">
        <v>15.2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s="45" customFormat="1" ht="15" customHeight="1" x14ac:dyDescent="0.25">
      <c r="A19" s="34" t="s">
        <v>34</v>
      </c>
      <c r="B19" s="36">
        <f t="shared" ref="B19:K19" si="1">SUM(B14:B18)</f>
        <v>90.4</v>
      </c>
      <c r="C19" s="36">
        <f t="shared" si="1"/>
        <v>89.600000000000009</v>
      </c>
      <c r="D19" s="36">
        <f t="shared" si="1"/>
        <v>84.8</v>
      </c>
      <c r="E19" s="36">
        <f t="shared" si="1"/>
        <v>83.2</v>
      </c>
      <c r="F19" s="36">
        <f t="shared" si="1"/>
        <v>84.399999999999991</v>
      </c>
      <c r="G19" s="36">
        <f t="shared" si="1"/>
        <v>79.199999999999989</v>
      </c>
      <c r="H19" s="36">
        <f t="shared" si="1"/>
        <v>79</v>
      </c>
      <c r="I19" s="36">
        <f t="shared" si="1"/>
        <v>78.8</v>
      </c>
      <c r="J19" s="36">
        <f t="shared" si="1"/>
        <v>75.400000000000006</v>
      </c>
      <c r="K19" s="36">
        <f t="shared" si="1"/>
        <v>70.8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4" s="45" customFormat="1" ht="15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4" s="45" customFormat="1" ht="15" customHeight="1" x14ac:dyDescent="0.25">
      <c r="A21" s="28" t="s">
        <v>33</v>
      </c>
      <c r="B21" s="37">
        <v>87.98562481661385</v>
      </c>
      <c r="C21" s="37">
        <v>88.118437208549921</v>
      </c>
      <c r="D21" s="37">
        <v>83.806576023126169</v>
      </c>
      <c r="E21" s="37">
        <v>83.212864718618832</v>
      </c>
      <c r="F21" s="37">
        <v>84.188910051113993</v>
      </c>
      <c r="G21" s="37">
        <v>76.528670086696764</v>
      </c>
      <c r="H21" s="37">
        <v>77.058762426801167</v>
      </c>
      <c r="I21" s="37">
        <v>76.612787833469312</v>
      </c>
      <c r="J21" s="37">
        <v>73.358225308987201</v>
      </c>
      <c r="K21" s="37">
        <v>68.518437208549912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4" s="46" customFormat="1" ht="15" customHeight="1" x14ac:dyDescent="0.25">
      <c r="A22" s="28" t="s">
        <v>12</v>
      </c>
      <c r="B22" s="16">
        <v>65.989218612460391</v>
      </c>
      <c r="C22" s="16">
        <v>66.088827906412433</v>
      </c>
      <c r="D22" s="16">
        <v>62.854932017344623</v>
      </c>
      <c r="E22" s="16">
        <v>62.40964853896412</v>
      </c>
      <c r="F22" s="16">
        <v>63.141682538335495</v>
      </c>
      <c r="G22" s="16">
        <v>57.396502565022573</v>
      </c>
      <c r="H22" s="16">
        <v>57.794071820100875</v>
      </c>
      <c r="I22" s="16">
        <v>57.459590875101981</v>
      </c>
      <c r="J22" s="16">
        <v>55.018668981740404</v>
      </c>
      <c r="K22" s="16">
        <v>51.38882790641243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4" s="4" customFormat="1" ht="15" customHeight="1" x14ac:dyDescent="0.2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ht="15" customHeight="1" x14ac:dyDescent="0.25">
      <c r="A24" s="17" t="s">
        <v>9</v>
      </c>
      <c r="B24" s="15">
        <f t="shared" ref="B24:K24" si="2" xml:space="preserve"> B11 + B22</f>
        <v>88.764218612460382</v>
      </c>
      <c r="C24" s="15">
        <f t="shared" si="2"/>
        <v>87.76382790641243</v>
      </c>
      <c r="D24" s="15">
        <f t="shared" si="2"/>
        <v>87.02993201734462</v>
      </c>
      <c r="E24" s="15">
        <f t="shared" si="2"/>
        <v>86.309648538964126</v>
      </c>
      <c r="F24" s="15">
        <f t="shared" si="2"/>
        <v>85.916682538335493</v>
      </c>
      <c r="G24" s="15">
        <f t="shared" si="2"/>
        <v>81.296502565022564</v>
      </c>
      <c r="H24" s="15">
        <f t="shared" si="2"/>
        <v>78.644071820100876</v>
      </c>
      <c r="I24" s="15">
        <f t="shared" si="2"/>
        <v>74.709590875101981</v>
      </c>
      <c r="J24" s="15">
        <f t="shared" si="2"/>
        <v>74.468668981740407</v>
      </c>
      <c r="K24" s="15">
        <f t="shared" si="2"/>
        <v>74.163827906412422</v>
      </c>
      <c r="X24" s="6"/>
    </row>
    <row r="25" spans="1:24" ht="15" customHeight="1" x14ac:dyDescent="0.25">
      <c r="A25" s="1"/>
    </row>
    <row r="26" spans="1:24" ht="15" customHeight="1" x14ac:dyDescent="0.25"/>
    <row r="27" spans="1:24" ht="25.5" x14ac:dyDescent="0.25">
      <c r="A27" s="18" t="s">
        <v>32</v>
      </c>
    </row>
  </sheetData>
  <sortState columnSort="1" ref="B1:K27">
    <sortCondition descending="1" ref="B24:K24"/>
  </sortState>
  <pageMargins left="0.51181102362204722" right="0.31496062992125984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A kategorija - 3. i 4. razred</vt:lpstr>
      <vt:lpstr>B kategorija - 1. i 2. razred</vt:lpstr>
      <vt:lpstr>' A kategorija - 3. i 4. razred'!Print_Titles</vt:lpstr>
      <vt:lpstr>'B kategorija - 1. i 2. razred'!Print_Titles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Balun Kristina</cp:lastModifiedBy>
  <cp:lastPrinted>2019-03-29T14:11:19Z</cp:lastPrinted>
  <dcterms:created xsi:type="dcterms:W3CDTF">2018-03-14T08:42:43Z</dcterms:created>
  <dcterms:modified xsi:type="dcterms:W3CDTF">2019-04-02T07:41:53Z</dcterms:modified>
</cp:coreProperties>
</file>