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JAGODA\Publicistika\4-OSTALO\Pekec\Statisticko natjecanje 2023. - 2024\Predselekcija\"/>
    </mc:Choice>
  </mc:AlternateContent>
  <xr:revisionPtr revIDLastSave="0" documentId="13_ncr:1_{ECE259C8-5176-4DD8-BACE-827B213EFB78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A Kategorija - 3. i 4. razred" sheetId="1" r:id="rId1"/>
    <sheet name="B Kategorija - 1. i 2. razred" sheetId="2" r:id="rId2"/>
  </sheets>
  <definedNames>
    <definedName name="_xlnm._FilterDatabase" localSheetId="0" hidden="1">'A Kategorija - 3. i 4. razred'!$A$2:$BN$17</definedName>
    <definedName name="_xlnm.Print_Titles" localSheetId="0">'A Kategorija - 3. i 4. razred'!$A:$A,'A Kategorija - 3. i 4. razred'!$1:$3</definedName>
    <definedName name="_xlnm.Print_Titles" localSheetId="1">'B Kategorija - 1. i 2. razred'!$A:$A,'B Kategorija - 1. i 2. razred'!$1:$3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J13" i="2"/>
  <c r="G13" i="2"/>
  <c r="AU13" i="2"/>
  <c r="B13" i="2"/>
  <c r="K13" i="2"/>
  <c r="C13" i="2"/>
  <c r="P13" i="2"/>
  <c r="D13" i="2"/>
  <c r="AA13" i="2"/>
  <c r="E13" i="2"/>
  <c r="L13" i="2"/>
  <c r="AO13" i="2"/>
  <c r="X13" i="2"/>
  <c r="S13" i="2"/>
  <c r="H13" i="2"/>
  <c r="Q13" i="2"/>
  <c r="M13" i="2"/>
  <c r="N13" i="2"/>
  <c r="Z13" i="2"/>
  <c r="O13" i="2"/>
  <c r="R13" i="2"/>
  <c r="AI13" i="2"/>
  <c r="AF13" i="2"/>
  <c r="W13" i="2"/>
  <c r="AV13" i="2"/>
  <c r="AW13" i="2"/>
  <c r="U13" i="2"/>
  <c r="AK13" i="2"/>
  <c r="AQ13" i="2"/>
  <c r="Y13" i="2"/>
  <c r="V13" i="2"/>
  <c r="AM13" i="2"/>
  <c r="AR13" i="2"/>
  <c r="AC13" i="2"/>
  <c r="AP13" i="2"/>
  <c r="AG13" i="2"/>
  <c r="T13" i="2"/>
  <c r="AH13" i="2"/>
  <c r="AD13" i="2"/>
  <c r="AX13" i="2"/>
  <c r="AL13" i="2"/>
  <c r="AY13" i="2"/>
  <c r="AS13" i="2"/>
  <c r="AB13" i="2"/>
  <c r="AZ13" i="2"/>
  <c r="AJ13" i="2"/>
  <c r="AE13" i="2"/>
  <c r="AT13" i="2"/>
  <c r="AN13" i="2"/>
  <c r="F13" i="2"/>
  <c r="E13" i="1" l="1"/>
  <c r="K13" i="1"/>
  <c r="G13" i="1"/>
  <c r="B13" i="1"/>
  <c r="C13" i="1"/>
  <c r="D13" i="1"/>
  <c r="F13" i="1"/>
  <c r="H13" i="1"/>
  <c r="J13" i="1"/>
  <c r="O13" i="1"/>
  <c r="Z13" i="1"/>
  <c r="L13" i="1"/>
  <c r="M13" i="1"/>
  <c r="BC13" i="1"/>
  <c r="S13" i="1"/>
  <c r="T13" i="1"/>
  <c r="X13" i="1"/>
  <c r="BD13" i="1"/>
  <c r="P13" i="1"/>
  <c r="U13" i="1"/>
  <c r="AC13" i="1"/>
  <c r="Y13" i="1"/>
  <c r="V13" i="1"/>
  <c r="Q13" i="1"/>
  <c r="AL13" i="1"/>
  <c r="BE13" i="1"/>
  <c r="AD13" i="1"/>
  <c r="I13" i="1"/>
  <c r="AB13" i="1"/>
  <c r="N13" i="1"/>
  <c r="AN13" i="1"/>
  <c r="W13" i="1"/>
  <c r="AJ13" i="1"/>
  <c r="BF13" i="1"/>
  <c r="BG13" i="1"/>
  <c r="R13" i="1"/>
  <c r="AM13" i="1"/>
  <c r="AK13" i="1"/>
  <c r="AE13" i="1"/>
  <c r="AF13" i="1"/>
  <c r="AA13" i="1"/>
  <c r="AG13" i="1"/>
  <c r="AR13" i="1"/>
  <c r="BH13" i="1"/>
  <c r="AS13" i="1"/>
  <c r="AV13" i="1"/>
  <c r="AI13" i="1"/>
  <c r="AH13" i="1"/>
  <c r="AY13" i="1"/>
  <c r="BI13" i="1"/>
  <c r="AQ13" i="1"/>
  <c r="AO13" i="1"/>
  <c r="BJ13" i="1"/>
  <c r="AX13" i="1"/>
  <c r="AP13" i="1"/>
  <c r="AT13" i="1"/>
  <c r="BK13" i="1"/>
  <c r="AU13" i="1"/>
  <c r="BL13" i="1"/>
  <c r="BM13" i="1"/>
  <c r="AW13" i="1"/>
  <c r="AZ13" i="1"/>
  <c r="BB13" i="1"/>
  <c r="BA13" i="1"/>
  <c r="BA15" i="1" s="1"/>
  <c r="E5" i="1" l="1"/>
  <c r="K5" i="1"/>
  <c r="G5" i="1"/>
  <c r="B5" i="1"/>
  <c r="C5" i="1"/>
  <c r="D5" i="1"/>
  <c r="F5" i="1"/>
  <c r="H5" i="1"/>
  <c r="J5" i="1"/>
  <c r="O5" i="1"/>
  <c r="Z5" i="1"/>
  <c r="L5" i="1"/>
  <c r="M5" i="1"/>
  <c r="BC5" i="1"/>
  <c r="S5" i="1"/>
  <c r="T5" i="1"/>
  <c r="X5" i="1"/>
  <c r="BD5" i="1"/>
  <c r="P5" i="1"/>
  <c r="U5" i="1"/>
  <c r="AC5" i="1"/>
  <c r="Y5" i="1"/>
  <c r="V5" i="1"/>
  <c r="Q5" i="1"/>
  <c r="AL5" i="1"/>
  <c r="BE5" i="1"/>
  <c r="AD5" i="1"/>
  <c r="I5" i="1"/>
  <c r="AB5" i="1"/>
  <c r="N5" i="1"/>
  <c r="AN5" i="1"/>
  <c r="W5" i="1"/>
  <c r="AJ5" i="1"/>
  <c r="BF5" i="1"/>
  <c r="BG5" i="1"/>
  <c r="R5" i="1"/>
  <c r="AM5" i="1"/>
  <c r="AK5" i="1"/>
  <c r="AE5" i="1"/>
  <c r="AF5" i="1"/>
  <c r="AA5" i="1"/>
  <c r="AG5" i="1"/>
  <c r="AR5" i="1"/>
  <c r="BH5" i="1"/>
  <c r="AS5" i="1"/>
  <c r="AV5" i="1"/>
  <c r="AI5" i="1"/>
  <c r="AH5" i="1"/>
  <c r="AY5" i="1"/>
  <c r="BI5" i="1"/>
  <c r="AQ5" i="1"/>
  <c r="AO5" i="1"/>
  <c r="BJ5" i="1"/>
  <c r="AX5" i="1"/>
  <c r="AP5" i="1"/>
  <c r="AT5" i="1"/>
  <c r="BK5" i="1"/>
  <c r="AU5" i="1"/>
  <c r="BL5" i="1"/>
  <c r="BM5" i="1"/>
  <c r="AW5" i="1"/>
  <c r="AZ5" i="1"/>
  <c r="BB5" i="1"/>
  <c r="BA5" i="1"/>
  <c r="E15" i="1"/>
  <c r="E17" i="1" s="1"/>
  <c r="K15" i="1"/>
  <c r="K17" i="1" s="1"/>
  <c r="G15" i="1"/>
  <c r="B15" i="1"/>
  <c r="C15" i="1"/>
  <c r="C17" i="1" s="1"/>
  <c r="D15" i="1"/>
  <c r="D17" i="1" s="1"/>
  <c r="F15" i="1"/>
  <c r="H15" i="1"/>
  <c r="J15" i="1"/>
  <c r="O15" i="1"/>
  <c r="O17" i="1" s="1"/>
  <c r="Z15" i="1"/>
  <c r="L15" i="1"/>
  <c r="M15" i="1"/>
  <c r="M17" i="1" s="1"/>
  <c r="BC15" i="1"/>
  <c r="BC17" i="1" s="1"/>
  <c r="S15" i="1"/>
  <c r="T15" i="1"/>
  <c r="X15" i="1"/>
  <c r="X17" i="1" s="1"/>
  <c r="BD15" i="1"/>
  <c r="BD17" i="1" s="1"/>
  <c r="P15" i="1"/>
  <c r="U15" i="1"/>
  <c r="AC15" i="1"/>
  <c r="AC17" i="1" s="1"/>
  <c r="Y15" i="1"/>
  <c r="Y17" i="1" s="1"/>
  <c r="V15" i="1"/>
  <c r="Q15" i="1"/>
  <c r="AL15" i="1"/>
  <c r="AL17" i="1" s="1"/>
  <c r="BE15" i="1"/>
  <c r="BE17" i="1" s="1"/>
  <c r="AD15" i="1"/>
  <c r="I15" i="1"/>
  <c r="AB15" i="1"/>
  <c r="AB17" i="1" s="1"/>
  <c r="N15" i="1"/>
  <c r="N17" i="1" s="1"/>
  <c r="AN15" i="1"/>
  <c r="W15" i="1"/>
  <c r="AJ15" i="1"/>
  <c r="AJ17" i="1" s="1"/>
  <c r="BF15" i="1"/>
  <c r="BF17" i="1" s="1"/>
  <c r="BG15" i="1"/>
  <c r="R15" i="1"/>
  <c r="AM15" i="1"/>
  <c r="AM17" i="1" s="1"/>
  <c r="AK15" i="1"/>
  <c r="AK17" i="1" s="1"/>
  <c r="AE15" i="1"/>
  <c r="AF15" i="1"/>
  <c r="AA15" i="1"/>
  <c r="AA17" i="1" s="1"/>
  <c r="AG15" i="1"/>
  <c r="AG17" i="1" s="1"/>
  <c r="AR15" i="1"/>
  <c r="BH15" i="1"/>
  <c r="AS15" i="1"/>
  <c r="AS17" i="1" s="1"/>
  <c r="AV15" i="1"/>
  <c r="AI15" i="1"/>
  <c r="AH15" i="1"/>
  <c r="AY15" i="1"/>
  <c r="AY17" i="1" s="1"/>
  <c r="BI15" i="1"/>
  <c r="BI17" i="1" s="1"/>
  <c r="AQ15" i="1"/>
  <c r="AO15" i="1"/>
  <c r="AX15" i="1"/>
  <c r="AP15" i="1"/>
  <c r="AT15" i="1"/>
  <c r="BK15" i="1"/>
  <c r="AU15" i="1"/>
  <c r="BL15" i="1"/>
  <c r="BM15" i="1"/>
  <c r="AW15" i="1"/>
  <c r="AZ15" i="1"/>
  <c r="BB15" i="1"/>
  <c r="BJ15" i="1"/>
  <c r="BJ17" i="1" s="1"/>
  <c r="AZ17" i="1" l="1"/>
  <c r="AU17" i="1"/>
  <c r="AX17" i="1"/>
  <c r="AW17" i="1"/>
  <c r="BK17" i="1"/>
  <c r="AN17" i="1"/>
  <c r="AP17" i="1"/>
  <c r="AI17" i="1"/>
  <c r="AE17" i="1"/>
  <c r="BG17" i="1"/>
  <c r="V17" i="1"/>
  <c r="S17" i="1"/>
  <c r="F17" i="1"/>
  <c r="AQ17" i="1"/>
  <c r="BL17" i="1"/>
  <c r="BB17" i="1"/>
  <c r="AR17" i="1"/>
  <c r="AD17" i="1"/>
  <c r="P17" i="1"/>
  <c r="Z17" i="1"/>
  <c r="G17" i="1"/>
  <c r="AH17" i="1"/>
  <c r="W17" i="1"/>
  <c r="T17" i="1"/>
  <c r="J17" i="1"/>
  <c r="BA17" i="1"/>
  <c r="AV17" i="1"/>
  <c r="AO17" i="1"/>
  <c r="R17" i="1"/>
  <c r="U17" i="1"/>
  <c r="B17" i="1"/>
  <c r="AT17" i="1"/>
  <c r="AF17" i="1"/>
  <c r="Q17" i="1"/>
  <c r="H17" i="1"/>
  <c r="BM17" i="1"/>
  <c r="BH17" i="1"/>
  <c r="I17" i="1"/>
  <c r="L17" i="1"/>
  <c r="AO15" i="2"/>
  <c r="J15" i="2"/>
  <c r="AG15" i="2"/>
  <c r="AA15" i="2"/>
  <c r="E15" i="2"/>
  <c r="AU15" i="2"/>
  <c r="C15" i="2"/>
  <c r="F15" i="2"/>
  <c r="AH15" i="2"/>
  <c r="M15" i="2"/>
  <c r="I15" i="2"/>
  <c r="P15" i="2"/>
  <c r="S15" i="2"/>
  <c r="K15" i="2"/>
  <c r="D15" i="2"/>
  <c r="Q15" i="2"/>
  <c r="X15" i="2"/>
  <c r="AD15" i="2"/>
  <c r="AX15" i="2"/>
  <c r="AL15" i="2"/>
  <c r="AY15" i="2"/>
  <c r="AS15" i="2"/>
  <c r="AB15" i="2"/>
  <c r="Y15" i="2"/>
  <c r="AZ15" i="2"/>
  <c r="U15" i="2"/>
  <c r="AJ15" i="2"/>
  <c r="H15" i="2"/>
  <c r="W15" i="2"/>
  <c r="AE15" i="2"/>
  <c r="O15" i="2"/>
  <c r="AV15" i="2"/>
  <c r="B15" i="2"/>
  <c r="L15" i="2"/>
  <c r="BA15" i="2"/>
  <c r="AQ15" i="2"/>
  <c r="AC15" i="2"/>
  <c r="N15" i="2"/>
  <c r="AT15" i="2"/>
  <c r="T15" i="2"/>
  <c r="AM15" i="2"/>
  <c r="Z15" i="2"/>
  <c r="AW15" i="2"/>
  <c r="R15" i="2"/>
  <c r="AF15" i="2"/>
  <c r="AK15" i="2"/>
  <c r="AN15" i="2"/>
  <c r="V15" i="2"/>
  <c r="AR15" i="2"/>
  <c r="AI15" i="2"/>
  <c r="AP15" i="2"/>
  <c r="G15" i="2"/>
  <c r="AO5" i="2"/>
  <c r="J5" i="2"/>
  <c r="AG5" i="2"/>
  <c r="AA5" i="2"/>
  <c r="E5" i="2"/>
  <c r="AU5" i="2"/>
  <c r="C5" i="2"/>
  <c r="F5" i="2"/>
  <c r="AH5" i="2"/>
  <c r="M5" i="2"/>
  <c r="I5" i="2"/>
  <c r="P5" i="2"/>
  <c r="S5" i="2"/>
  <c r="K5" i="2"/>
  <c r="D5" i="2"/>
  <c r="Q5" i="2"/>
  <c r="X5" i="2"/>
  <c r="AD5" i="2"/>
  <c r="AX5" i="2"/>
  <c r="AL5" i="2"/>
  <c r="AY5" i="2"/>
  <c r="AS5" i="2"/>
  <c r="AB5" i="2"/>
  <c r="Y5" i="2"/>
  <c r="Y17" i="2" s="1"/>
  <c r="AZ5" i="2"/>
  <c r="U5" i="2"/>
  <c r="AJ5" i="2"/>
  <c r="H5" i="2"/>
  <c r="W5" i="2"/>
  <c r="AE5" i="2"/>
  <c r="O5" i="2"/>
  <c r="O17" i="2" s="1"/>
  <c r="AV5" i="2"/>
  <c r="B5" i="2"/>
  <c r="L5" i="2"/>
  <c r="BA5" i="2"/>
  <c r="AQ5" i="2"/>
  <c r="AC5" i="2"/>
  <c r="N5" i="2"/>
  <c r="AT5" i="2"/>
  <c r="T5" i="2"/>
  <c r="T17" i="2" s="1"/>
  <c r="AM5" i="2"/>
  <c r="Z5" i="2"/>
  <c r="AW5" i="2"/>
  <c r="R5" i="2"/>
  <c r="AF5" i="2"/>
  <c r="AK5" i="2"/>
  <c r="AN5" i="2"/>
  <c r="V5" i="2"/>
  <c r="V17" i="2" s="1"/>
  <c r="AR5" i="2"/>
  <c r="AI5" i="2"/>
  <c r="AP5" i="2"/>
  <c r="G5" i="2"/>
  <c r="I17" i="2" l="1"/>
  <c r="Q17" i="2"/>
  <c r="AV17" i="2"/>
  <c r="AW17" i="2"/>
  <c r="AG17" i="2"/>
  <c r="AB17" i="2"/>
  <c r="AJ17" i="2"/>
  <c r="AX17" i="2"/>
  <c r="BA17" i="2"/>
  <c r="AT17" i="2"/>
  <c r="AN17" i="2"/>
  <c r="D17" i="2"/>
  <c r="C17" i="2"/>
  <c r="R17" i="2"/>
  <c r="AQ17" i="2"/>
  <c r="H17" i="2"/>
  <c r="AL17" i="2"/>
  <c r="P17" i="2"/>
  <c r="AA17" i="2"/>
  <c r="G17" i="2"/>
  <c r="AI17" i="2"/>
  <c r="AK17" i="2"/>
  <c r="Z17" i="2"/>
  <c r="N17" i="2"/>
  <c r="L17" i="2"/>
  <c r="AE17" i="2"/>
  <c r="U17" i="2"/>
  <c r="AS17" i="2"/>
  <c r="AD17" i="2"/>
  <c r="K17" i="2"/>
  <c r="M17" i="2"/>
  <c r="AU17" i="2"/>
  <c r="J17" i="2"/>
  <c r="AP17" i="2"/>
  <c r="AR17" i="2"/>
  <c r="AF17" i="2"/>
  <c r="AM17" i="2"/>
  <c r="AC17" i="2"/>
  <c r="B17" i="2"/>
  <c r="W17" i="2"/>
  <c r="AZ17" i="2"/>
  <c r="AY17" i="2"/>
  <c r="X17" i="2"/>
  <c r="S17" i="2"/>
  <c r="AH17" i="2"/>
  <c r="E17" i="2"/>
  <c r="AO17" i="2"/>
  <c r="F17" i="2"/>
</calcChain>
</file>

<file path=xl/sharedStrings.xml><?xml version="1.0" encoding="utf-8"?>
<sst xmlns="http://schemas.openxmlformats.org/spreadsheetml/2006/main" count="144" uniqueCount="130">
  <si>
    <t xml:space="preserve">Naziv ekipe </t>
  </si>
  <si>
    <t xml:space="preserve">0,25 * bodovi iz prvog kruga </t>
  </si>
  <si>
    <t xml:space="preserve">Kriteriji ocjenjivanja </t>
  </si>
  <si>
    <t xml:space="preserve">Oblik prezentacije </t>
  </si>
  <si>
    <t xml:space="preserve">Primjerenost predložene analize ciljevima </t>
  </si>
  <si>
    <t xml:space="preserve">Metodologija i provedena analiza koje moraju biti u skladu s razinom obrazovanja sudionika  </t>
  </si>
  <si>
    <t xml:space="preserve">Prikaz rezultata </t>
  </si>
  <si>
    <t xml:space="preserve">0,75 * bodovi iz drugog kruga </t>
  </si>
  <si>
    <t>UKUPNO</t>
  </si>
  <si>
    <t xml:space="preserve">Ukupan broj bodova u drugom krugu Statističkog natjecanja </t>
  </si>
  <si>
    <t xml:space="preserve">Ukupan broj bodova u prvom krugu Statističkog natjecanja </t>
  </si>
  <si>
    <t xml:space="preserve">Objašnjenje rezultata i zaključci </t>
  </si>
  <si>
    <t>KAPITAL</t>
  </si>
  <si>
    <t>GUSARI</t>
  </si>
  <si>
    <t>LIMETA</t>
  </si>
  <si>
    <t>TEHNIČAR</t>
  </si>
  <si>
    <t>CROATICA</t>
  </si>
  <si>
    <t>FBM</t>
  </si>
  <si>
    <t>ELPROSICE</t>
  </si>
  <si>
    <t>KUPCI</t>
  </si>
  <si>
    <t>DIG</t>
  </si>
  <si>
    <t>KRUG</t>
  </si>
  <si>
    <t>SNOWFLAKE</t>
  </si>
  <si>
    <t>DREAMTEAM</t>
  </si>
  <si>
    <t>KAPIBARE</t>
  </si>
  <si>
    <t>TIM1</t>
  </si>
  <si>
    <t>SLAMAČI</t>
  </si>
  <si>
    <t>TIM3</t>
  </si>
  <si>
    <t>U predselekciji drugoga kruga natjecanja ocjenjivanje je provela mag. math. Jelena Gusić Munđar, predavačica na Katedri za kvantitativne metode, Fakultet organizacije i informatike u Varaždinu.</t>
  </si>
  <si>
    <t>2023./2024.</t>
  </si>
  <si>
    <t>ŽIRAF3</t>
  </si>
  <si>
    <t>IVESSA</t>
  </si>
  <si>
    <t>GOSPODA</t>
  </si>
  <si>
    <t>KEMIČARI</t>
  </si>
  <si>
    <t>BIMBOLO</t>
  </si>
  <si>
    <t>REPIKOVEC</t>
  </si>
  <si>
    <t>OSAM</t>
  </si>
  <si>
    <t>MASNICA</t>
  </si>
  <si>
    <t>RIBIC3</t>
  </si>
  <si>
    <t>RIBUŠKE123</t>
  </si>
  <si>
    <t>PRIZME</t>
  </si>
  <si>
    <t>SANDERLEND</t>
  </si>
  <si>
    <t>JUST</t>
  </si>
  <si>
    <t>PLATIPUS</t>
  </si>
  <si>
    <t>KAPIBARA1</t>
  </si>
  <si>
    <t>KABEL</t>
  </si>
  <si>
    <t>TEHNIČARI</t>
  </si>
  <si>
    <t>ŠLIMAK</t>
  </si>
  <si>
    <t>KREMŠNITE</t>
  </si>
  <si>
    <t>ANT</t>
  </si>
  <si>
    <t>FIFI</t>
  </si>
  <si>
    <t>JAZAVCI3</t>
  </si>
  <si>
    <t>BUMBARI</t>
  </si>
  <si>
    <t>CVIJET</t>
  </si>
  <si>
    <t>FESCAFE101</t>
  </si>
  <si>
    <t>FUNCTION</t>
  </si>
  <si>
    <t>BROWNBIRD</t>
  </si>
  <si>
    <t>CRVENČICE5</t>
  </si>
  <si>
    <t>OMBOLO</t>
  </si>
  <si>
    <t>LIMES</t>
  </si>
  <si>
    <t>KAM</t>
  </si>
  <si>
    <t>SVEPODC</t>
  </si>
  <si>
    <t>HOBOTNICA</t>
  </si>
  <si>
    <t>GAVRANI</t>
  </si>
  <si>
    <t>WINKS</t>
  </si>
  <si>
    <t>DOMINIK</t>
  </si>
  <si>
    <t>NARANCE</t>
  </si>
  <si>
    <t>KRIJESNICE</t>
  </si>
  <si>
    <t>MLM</t>
  </si>
  <si>
    <t>TIJARICA</t>
  </si>
  <si>
    <t>NORMA</t>
  </si>
  <si>
    <t>EKOVE</t>
  </si>
  <si>
    <t>POZOJI2024</t>
  </si>
  <si>
    <t>PAHULJICE</t>
  </si>
  <si>
    <t>CVJETIC</t>
  </si>
  <si>
    <t>PIK</t>
  </si>
  <si>
    <t>MUŠICE</t>
  </si>
  <si>
    <t>APP33</t>
  </si>
  <si>
    <t>SAM</t>
  </si>
  <si>
    <t>KRUSKICE</t>
  </si>
  <si>
    <t>TTM</t>
  </si>
  <si>
    <t>XYZ</t>
  </si>
  <si>
    <t xml:space="preserve">EKOSTAT </t>
  </si>
  <si>
    <t>KOTANGES</t>
  </si>
  <si>
    <t>KRIZA</t>
  </si>
  <si>
    <t>PURGERKE</t>
  </si>
  <si>
    <t>TRIOSONATA</t>
  </si>
  <si>
    <t>LUCKYLUKE</t>
  </si>
  <si>
    <t>SALDO</t>
  </si>
  <si>
    <t>BRONHI</t>
  </si>
  <si>
    <t>LORELAI</t>
  </si>
  <si>
    <t>BUBAMARICE</t>
  </si>
  <si>
    <t>TRICEPSI</t>
  </si>
  <si>
    <t>PUG22</t>
  </si>
  <si>
    <t>GAZDE</t>
  </si>
  <si>
    <t>JEŽEVI</t>
  </si>
  <si>
    <t>DOBAVLJAČ</t>
  </si>
  <si>
    <t>BOBIJI</t>
  </si>
  <si>
    <t>BRKOVI</t>
  </si>
  <si>
    <t>LEON</t>
  </si>
  <si>
    <t>PARABOLE</t>
  </si>
  <si>
    <t>STATIĆI2A</t>
  </si>
  <si>
    <t>KG-TROJKA</t>
  </si>
  <si>
    <t>GRBINATORI</t>
  </si>
  <si>
    <t>PROROČICE</t>
  </si>
  <si>
    <t>DOKTORICE</t>
  </si>
  <si>
    <t>GOLUBICE</t>
  </si>
  <si>
    <t>JUHA</t>
  </si>
  <si>
    <t>BRKO</t>
  </si>
  <si>
    <t>KEBABI</t>
  </si>
  <si>
    <t>JAGODICE</t>
  </si>
  <si>
    <t>EKO-PULA</t>
  </si>
  <si>
    <t>PRESJEK</t>
  </si>
  <si>
    <t>SKLOPOVI</t>
  </si>
  <si>
    <t>HULK</t>
  </si>
  <si>
    <t>PIRATS</t>
  </si>
  <si>
    <t>APOSTOLI</t>
  </si>
  <si>
    <t>STEMOVKE</t>
  </si>
  <si>
    <t>CARTI</t>
  </si>
  <si>
    <t>TKONTO</t>
  </si>
  <si>
    <t>UNIJA</t>
  </si>
  <si>
    <t>ANAMARILAN</t>
  </si>
  <si>
    <t>RUĐER2</t>
  </si>
  <si>
    <t>PIRATI</t>
  </si>
  <si>
    <t>DIONICE</t>
  </si>
  <si>
    <t>TUROPOLJCI</t>
  </si>
  <si>
    <t>SAGGIN</t>
  </si>
  <si>
    <t>BLAGAJNA</t>
  </si>
  <si>
    <t>MALIZELENI</t>
  </si>
  <si>
    <t>FAUSTOVCI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</si>
</sst>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8"/>
      <color theme="1"/>
      <name val="Arial"/>
      <family val="2"/>
      <charset val="238"/>
    </font>
    <font>
      <sz val="18"/>
      <color theme="1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2" fontId="0" fillId="0" borderId="0" xfId="0" applyNumberFormat="1"/>
    <xf numFmtId="2" fontId="3" fillId="0" borderId="0" xfId="0" applyNumberFormat="1" applyFont="1"/>
    <xf numFmtId="0" fontId="2" fillId="2" borderId="1" xfId="0" applyFont="1" applyFill="1" applyBorder="1" applyAlignment="1">
      <alignment horizontal="left" vertical="center" wrapText="1"/>
    </xf>
    <xf numFmtId="0" fontId="0" fillId="4" borderId="0" xfId="0" applyFill="1"/>
    <xf numFmtId="0" fontId="0" fillId="5" borderId="0" xfId="0" applyFill="1"/>
    <xf numFmtId="0" fontId="5" fillId="5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4" fillId="3" borderId="0" xfId="0" applyNumberFormat="1" applyFont="1" applyFill="1" applyAlignment="1">
      <alignment vertical="center"/>
    </xf>
    <xf numFmtId="2" fontId="4" fillId="0" borderId="0" xfId="0" applyNumberFormat="1" applyFont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right" vertical="center"/>
    </xf>
  </cellXfs>
  <cellStyles count="1">
    <cellStyle name="Normal" xfId="0" builtinId="0"/>
  </cellStyles>
  <dxfs count="8">
    <dxf>
      <fill>
        <patternFill>
          <bgColor theme="5" tint="0.39994506668294322"/>
        </patternFill>
      </fill>
    </dxf>
    <dxf>
      <font>
        <color rgb="FFFB6A5B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B6A5B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3876" cy="638417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3876" cy="6384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1664352</xdr:colOff>
      <xdr:row>0</xdr:row>
      <xdr:rowOff>640135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73BDCF-7190-4D17-9B5D-1030ED9E2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4352" cy="64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56.6640625" customWidth="1"/>
    <col min="2" max="7" width="10.77734375" customWidth="1"/>
    <col min="8" max="8" width="11.33203125" bestFit="1" customWidth="1"/>
    <col min="9" max="9" width="12.33203125" bestFit="1" customWidth="1"/>
    <col min="10" max="10" width="11.5546875" bestFit="1" customWidth="1"/>
    <col min="11" max="12" width="10.77734375" customWidth="1"/>
    <col min="13" max="13" width="11.88671875" bestFit="1" customWidth="1"/>
    <col min="14" max="17" width="10.77734375" customWidth="1"/>
    <col min="18" max="18" width="12.21875" bestFit="1" customWidth="1"/>
    <col min="19" max="19" width="10.77734375" customWidth="1"/>
    <col min="20" max="20" width="13.33203125" bestFit="1" customWidth="1"/>
    <col min="21" max="21" width="10.77734375" customWidth="1"/>
    <col min="22" max="22" width="10.5546875" bestFit="1" customWidth="1"/>
    <col min="23" max="33" width="10.77734375" customWidth="1"/>
    <col min="34" max="34" width="11.77734375" bestFit="1" customWidth="1"/>
    <col min="35" max="35" width="10.77734375" customWidth="1"/>
    <col min="36" max="36" width="12.44140625" bestFit="1" customWidth="1"/>
    <col min="37" max="37" width="10.77734375" customWidth="1"/>
    <col min="38" max="38" width="11.33203125" bestFit="1" customWidth="1"/>
    <col min="39" max="39" width="12.6640625" bestFit="1" customWidth="1"/>
    <col min="40" max="41" width="10.77734375" customWidth="1"/>
    <col min="42" max="42" width="11" bestFit="1" customWidth="1"/>
    <col min="43" max="43" width="10.77734375" customWidth="1"/>
    <col min="44" max="44" width="11.44140625" bestFit="1" customWidth="1"/>
    <col min="45" max="49" width="10.77734375" customWidth="1"/>
    <col min="50" max="50" width="11.44140625" bestFit="1" customWidth="1"/>
    <col min="51" max="54" width="10.77734375" customWidth="1"/>
    <col min="55" max="55" width="12.44140625" bestFit="1" customWidth="1"/>
    <col min="56" max="65" width="10.77734375" customWidth="1"/>
  </cols>
  <sheetData>
    <row r="1" spans="1:65" ht="53.1" customHeight="1" thickBot="1" x14ac:dyDescent="0.35">
      <c r="A1" s="17"/>
      <c r="B1" s="18"/>
      <c r="C1" s="18"/>
      <c r="D1" s="18"/>
      <c r="E1" s="18"/>
      <c r="F1" s="18"/>
      <c r="G1" s="18"/>
      <c r="H1" s="18"/>
      <c r="I1" s="18"/>
      <c r="J1" s="32"/>
      <c r="K1" s="32"/>
      <c r="BL1" s="33" t="s">
        <v>29</v>
      </c>
      <c r="BM1" s="33"/>
    </row>
    <row r="2" spans="1:65" ht="30" customHeight="1" x14ac:dyDescent="0.3">
      <c r="A2" s="20" t="s">
        <v>0</v>
      </c>
      <c r="B2" s="2" t="s">
        <v>32</v>
      </c>
      <c r="C2" s="2" t="s">
        <v>25</v>
      </c>
      <c r="D2" s="2" t="s">
        <v>33</v>
      </c>
      <c r="E2" s="2" t="s">
        <v>30</v>
      </c>
      <c r="F2" s="2" t="s">
        <v>34</v>
      </c>
      <c r="G2" s="2" t="s">
        <v>13</v>
      </c>
      <c r="H2" s="2" t="s">
        <v>18</v>
      </c>
      <c r="I2" s="2" t="s">
        <v>23</v>
      </c>
      <c r="J2" s="2" t="s">
        <v>35</v>
      </c>
      <c r="K2" s="2" t="s">
        <v>31</v>
      </c>
      <c r="L2" s="2" t="s">
        <v>38</v>
      </c>
      <c r="M2" s="2" t="s">
        <v>39</v>
      </c>
      <c r="N2" s="2" t="s">
        <v>24</v>
      </c>
      <c r="O2" s="2" t="s">
        <v>36</v>
      </c>
      <c r="P2" s="2" t="s">
        <v>43</v>
      </c>
      <c r="Q2" s="2" t="s">
        <v>47</v>
      </c>
      <c r="R2" s="2" t="s">
        <v>56</v>
      </c>
      <c r="S2" s="2" t="s">
        <v>40</v>
      </c>
      <c r="T2" s="2" t="s">
        <v>41</v>
      </c>
      <c r="U2" s="2" t="s">
        <v>21</v>
      </c>
      <c r="V2" s="2" t="s">
        <v>46</v>
      </c>
      <c r="W2" s="2" t="s">
        <v>53</v>
      </c>
      <c r="X2" s="2" t="s">
        <v>42</v>
      </c>
      <c r="Y2" s="2" t="s">
        <v>45</v>
      </c>
      <c r="Z2" s="2" t="s">
        <v>37</v>
      </c>
      <c r="AA2" s="2" t="s">
        <v>61</v>
      </c>
      <c r="AB2" s="2" t="s">
        <v>51</v>
      </c>
      <c r="AC2" s="2" t="s">
        <v>44</v>
      </c>
      <c r="AD2" s="2" t="s">
        <v>50</v>
      </c>
      <c r="AE2" s="2" t="s">
        <v>59</v>
      </c>
      <c r="AF2" s="2" t="s">
        <v>60</v>
      </c>
      <c r="AG2" s="2" t="s">
        <v>27</v>
      </c>
      <c r="AH2" s="2" t="s">
        <v>67</v>
      </c>
      <c r="AI2" s="2" t="s">
        <v>66</v>
      </c>
      <c r="AJ2" s="2" t="s">
        <v>54</v>
      </c>
      <c r="AK2" s="2" t="s">
        <v>58</v>
      </c>
      <c r="AL2" s="2" t="s">
        <v>48</v>
      </c>
      <c r="AM2" s="2" t="s">
        <v>57</v>
      </c>
      <c r="AN2" s="2" t="s">
        <v>52</v>
      </c>
      <c r="AO2" s="2" t="s">
        <v>70</v>
      </c>
      <c r="AP2" s="2" t="s">
        <v>73</v>
      </c>
      <c r="AQ2" s="2" t="s">
        <v>69</v>
      </c>
      <c r="AR2" s="2" t="s">
        <v>62</v>
      </c>
      <c r="AS2" s="2" t="s">
        <v>64</v>
      </c>
      <c r="AT2" s="2" t="s">
        <v>74</v>
      </c>
      <c r="AU2" s="2" t="s">
        <v>76</v>
      </c>
      <c r="AV2" s="2" t="s">
        <v>65</v>
      </c>
      <c r="AW2" s="2" t="s">
        <v>78</v>
      </c>
      <c r="AX2" s="2" t="s">
        <v>72</v>
      </c>
      <c r="AY2" s="2" t="s">
        <v>82</v>
      </c>
      <c r="AZ2" s="2" t="s">
        <v>79</v>
      </c>
      <c r="BA2" s="2" t="s">
        <v>81</v>
      </c>
      <c r="BB2" s="2" t="s">
        <v>80</v>
      </c>
      <c r="BC2" s="2" t="s">
        <v>22</v>
      </c>
      <c r="BD2" s="2" t="s">
        <v>26</v>
      </c>
      <c r="BE2" s="2" t="s">
        <v>49</v>
      </c>
      <c r="BF2" s="2" t="s">
        <v>14</v>
      </c>
      <c r="BG2" s="2" t="s">
        <v>55</v>
      </c>
      <c r="BH2" s="2" t="s">
        <v>63</v>
      </c>
      <c r="BI2" s="2" t="s">
        <v>68</v>
      </c>
      <c r="BJ2" s="2" t="s">
        <v>71</v>
      </c>
      <c r="BK2" s="2" t="s">
        <v>75</v>
      </c>
      <c r="BL2" s="2" t="s">
        <v>83</v>
      </c>
      <c r="BM2" s="31" t="s">
        <v>77</v>
      </c>
    </row>
    <row r="3" spans="1:65" ht="15" customHeight="1" x14ac:dyDescent="0.3">
      <c r="A3" s="3"/>
      <c r="B3" s="4"/>
      <c r="C3" s="4"/>
      <c r="E3" s="4"/>
      <c r="G3" s="4"/>
      <c r="H3" s="4"/>
      <c r="J3" s="4"/>
      <c r="M3" s="4"/>
      <c r="Q3" s="4"/>
      <c r="U3" s="4"/>
    </row>
    <row r="4" spans="1:65" ht="15" customHeight="1" x14ac:dyDescent="0.3">
      <c r="A4" s="5" t="s">
        <v>10</v>
      </c>
      <c r="B4" s="25">
        <v>95.57</v>
      </c>
      <c r="C4" s="25">
        <v>95.57</v>
      </c>
      <c r="D4" s="25">
        <v>95.57</v>
      </c>
      <c r="E4" s="25">
        <v>100</v>
      </c>
      <c r="F4" s="25">
        <v>95.57</v>
      </c>
      <c r="G4" s="25">
        <v>96.67</v>
      </c>
      <c r="H4" s="25">
        <v>92.23</v>
      </c>
      <c r="I4" s="25">
        <v>86.7</v>
      </c>
      <c r="J4" s="25">
        <v>92.23</v>
      </c>
      <c r="K4" s="25">
        <v>96.67</v>
      </c>
      <c r="L4" s="25">
        <v>91.13</v>
      </c>
      <c r="M4" s="25">
        <v>91.13</v>
      </c>
      <c r="N4" s="25">
        <v>83.37</v>
      </c>
      <c r="O4" s="25">
        <v>92.23</v>
      </c>
      <c r="P4" s="25">
        <v>86.7</v>
      </c>
      <c r="Q4" s="25">
        <v>86.7</v>
      </c>
      <c r="R4" s="25">
        <v>82.27</v>
      </c>
      <c r="S4" s="25">
        <v>91.13</v>
      </c>
      <c r="T4" s="25">
        <v>91.13</v>
      </c>
      <c r="U4" s="25">
        <v>86.7</v>
      </c>
      <c r="V4" s="25">
        <v>86.7</v>
      </c>
      <c r="W4" s="25">
        <v>83.37</v>
      </c>
      <c r="X4" s="25">
        <v>87.8</v>
      </c>
      <c r="Y4" s="25">
        <v>86.7</v>
      </c>
      <c r="Z4" s="25">
        <v>91.13</v>
      </c>
      <c r="AA4" s="25">
        <v>80.03</v>
      </c>
      <c r="AB4" s="25">
        <v>84.47</v>
      </c>
      <c r="AC4" s="25">
        <v>86.7</v>
      </c>
      <c r="AD4" s="25">
        <v>86.7</v>
      </c>
      <c r="AE4" s="25">
        <v>82.27</v>
      </c>
      <c r="AF4" s="25">
        <v>80.03</v>
      </c>
      <c r="AG4" s="25">
        <v>78.930000000000007</v>
      </c>
      <c r="AH4" s="25">
        <v>77.83</v>
      </c>
      <c r="AI4" s="25">
        <v>77.83</v>
      </c>
      <c r="AJ4" s="25">
        <v>82.27</v>
      </c>
      <c r="AK4" s="25">
        <v>82.27</v>
      </c>
      <c r="AL4" s="25">
        <v>86.7</v>
      </c>
      <c r="AM4" s="25">
        <v>82.27</v>
      </c>
      <c r="AN4" s="25">
        <v>83.37</v>
      </c>
      <c r="AO4" s="25">
        <v>74.5</v>
      </c>
      <c r="AP4" s="25">
        <v>73.400000000000006</v>
      </c>
      <c r="AQ4" s="25">
        <v>74.5</v>
      </c>
      <c r="AR4" s="25">
        <v>78.930000000000007</v>
      </c>
      <c r="AS4" s="25">
        <v>77.83</v>
      </c>
      <c r="AT4" s="25">
        <v>73.400000000000006</v>
      </c>
      <c r="AU4" s="25">
        <v>73.400000000000006</v>
      </c>
      <c r="AV4" s="25">
        <v>77.83</v>
      </c>
      <c r="AW4" s="25">
        <v>68.97</v>
      </c>
      <c r="AX4" s="25">
        <v>73.400000000000006</v>
      </c>
      <c r="AY4" s="25">
        <v>74.5</v>
      </c>
      <c r="AZ4" s="25">
        <v>68.97</v>
      </c>
      <c r="BA4" s="25">
        <v>61.2</v>
      </c>
      <c r="BB4" s="25">
        <v>66.73</v>
      </c>
      <c r="BC4" s="25">
        <v>91.13</v>
      </c>
      <c r="BD4" s="25">
        <v>87.8</v>
      </c>
      <c r="BE4" s="25">
        <v>86.7</v>
      </c>
      <c r="BF4" s="25">
        <v>82.27</v>
      </c>
      <c r="BG4" s="25">
        <v>82.27</v>
      </c>
      <c r="BH4" s="25">
        <v>78.930000000000007</v>
      </c>
      <c r="BI4" s="25">
        <v>74.5</v>
      </c>
      <c r="BJ4" s="25">
        <v>73.400000000000006</v>
      </c>
      <c r="BK4" s="25">
        <v>73.400000000000006</v>
      </c>
      <c r="BL4" s="25">
        <v>73.400000000000006</v>
      </c>
      <c r="BM4" s="25">
        <v>68.97</v>
      </c>
    </row>
    <row r="5" spans="1:65" ht="15" customHeight="1" x14ac:dyDescent="0.3">
      <c r="A5" s="5" t="s">
        <v>1</v>
      </c>
      <c r="B5" s="25">
        <f t="shared" ref="B5:AG5" si="0">0.25*B4</f>
        <v>23.892499999999998</v>
      </c>
      <c r="C5" s="25">
        <f t="shared" si="0"/>
        <v>23.892499999999998</v>
      </c>
      <c r="D5" s="25">
        <f t="shared" si="0"/>
        <v>23.892499999999998</v>
      </c>
      <c r="E5" s="25">
        <f t="shared" si="0"/>
        <v>25</v>
      </c>
      <c r="F5" s="25">
        <f t="shared" si="0"/>
        <v>23.892499999999998</v>
      </c>
      <c r="G5" s="25">
        <f t="shared" si="0"/>
        <v>24.1675</v>
      </c>
      <c r="H5" s="25">
        <f t="shared" si="0"/>
        <v>23.057500000000001</v>
      </c>
      <c r="I5" s="25">
        <f t="shared" si="0"/>
        <v>21.675000000000001</v>
      </c>
      <c r="J5" s="25">
        <f t="shared" si="0"/>
        <v>23.057500000000001</v>
      </c>
      <c r="K5" s="25">
        <f t="shared" si="0"/>
        <v>24.1675</v>
      </c>
      <c r="L5" s="25">
        <f t="shared" si="0"/>
        <v>22.782499999999999</v>
      </c>
      <c r="M5" s="25">
        <f t="shared" si="0"/>
        <v>22.782499999999999</v>
      </c>
      <c r="N5" s="25">
        <f t="shared" si="0"/>
        <v>20.842500000000001</v>
      </c>
      <c r="O5" s="25">
        <f t="shared" si="0"/>
        <v>23.057500000000001</v>
      </c>
      <c r="P5" s="25">
        <f t="shared" si="0"/>
        <v>21.675000000000001</v>
      </c>
      <c r="Q5" s="25">
        <f t="shared" si="0"/>
        <v>21.675000000000001</v>
      </c>
      <c r="R5" s="25">
        <f t="shared" si="0"/>
        <v>20.567499999999999</v>
      </c>
      <c r="S5" s="25">
        <f t="shared" si="0"/>
        <v>22.782499999999999</v>
      </c>
      <c r="T5" s="25">
        <f t="shared" si="0"/>
        <v>22.782499999999999</v>
      </c>
      <c r="U5" s="25">
        <f t="shared" si="0"/>
        <v>21.675000000000001</v>
      </c>
      <c r="V5" s="25">
        <f t="shared" si="0"/>
        <v>21.675000000000001</v>
      </c>
      <c r="W5" s="25">
        <f t="shared" si="0"/>
        <v>20.842500000000001</v>
      </c>
      <c r="X5" s="25">
        <f t="shared" si="0"/>
        <v>21.95</v>
      </c>
      <c r="Y5" s="25">
        <f t="shared" si="0"/>
        <v>21.675000000000001</v>
      </c>
      <c r="Z5" s="25">
        <f t="shared" si="0"/>
        <v>22.782499999999999</v>
      </c>
      <c r="AA5" s="25">
        <f t="shared" si="0"/>
        <v>20.0075</v>
      </c>
      <c r="AB5" s="25">
        <f t="shared" si="0"/>
        <v>21.1175</v>
      </c>
      <c r="AC5" s="25">
        <f t="shared" si="0"/>
        <v>21.675000000000001</v>
      </c>
      <c r="AD5" s="25">
        <f t="shared" si="0"/>
        <v>21.675000000000001</v>
      </c>
      <c r="AE5" s="25">
        <f t="shared" si="0"/>
        <v>20.567499999999999</v>
      </c>
      <c r="AF5" s="25">
        <f t="shared" si="0"/>
        <v>20.0075</v>
      </c>
      <c r="AG5" s="25">
        <f t="shared" si="0"/>
        <v>19.732500000000002</v>
      </c>
      <c r="AH5" s="25">
        <f t="shared" ref="AH5:BM5" si="1">0.25*AH4</f>
        <v>19.4575</v>
      </c>
      <c r="AI5" s="25">
        <f t="shared" si="1"/>
        <v>19.4575</v>
      </c>
      <c r="AJ5" s="25">
        <f t="shared" si="1"/>
        <v>20.567499999999999</v>
      </c>
      <c r="AK5" s="25">
        <f t="shared" si="1"/>
        <v>20.567499999999999</v>
      </c>
      <c r="AL5" s="25">
        <f t="shared" si="1"/>
        <v>21.675000000000001</v>
      </c>
      <c r="AM5" s="25">
        <f t="shared" si="1"/>
        <v>20.567499999999999</v>
      </c>
      <c r="AN5" s="25">
        <f t="shared" si="1"/>
        <v>20.842500000000001</v>
      </c>
      <c r="AO5" s="25">
        <f t="shared" si="1"/>
        <v>18.625</v>
      </c>
      <c r="AP5" s="25">
        <f t="shared" si="1"/>
        <v>18.350000000000001</v>
      </c>
      <c r="AQ5" s="25">
        <f t="shared" si="1"/>
        <v>18.625</v>
      </c>
      <c r="AR5" s="25">
        <f t="shared" si="1"/>
        <v>19.732500000000002</v>
      </c>
      <c r="AS5" s="25">
        <f t="shared" si="1"/>
        <v>19.4575</v>
      </c>
      <c r="AT5" s="25">
        <f t="shared" si="1"/>
        <v>18.350000000000001</v>
      </c>
      <c r="AU5" s="25">
        <f t="shared" si="1"/>
        <v>18.350000000000001</v>
      </c>
      <c r="AV5" s="25">
        <f t="shared" si="1"/>
        <v>19.4575</v>
      </c>
      <c r="AW5" s="25">
        <f t="shared" si="1"/>
        <v>17.2425</v>
      </c>
      <c r="AX5" s="25">
        <f t="shared" si="1"/>
        <v>18.350000000000001</v>
      </c>
      <c r="AY5" s="25">
        <f t="shared" si="1"/>
        <v>18.625</v>
      </c>
      <c r="AZ5" s="25">
        <f t="shared" si="1"/>
        <v>17.2425</v>
      </c>
      <c r="BA5" s="25">
        <f t="shared" si="1"/>
        <v>15.3</v>
      </c>
      <c r="BB5" s="25">
        <f t="shared" si="1"/>
        <v>16.682500000000001</v>
      </c>
      <c r="BC5" s="25">
        <f t="shared" si="1"/>
        <v>22.782499999999999</v>
      </c>
      <c r="BD5" s="25">
        <f t="shared" si="1"/>
        <v>21.95</v>
      </c>
      <c r="BE5" s="25">
        <f t="shared" si="1"/>
        <v>21.675000000000001</v>
      </c>
      <c r="BF5" s="25">
        <f t="shared" si="1"/>
        <v>20.567499999999999</v>
      </c>
      <c r="BG5" s="25">
        <f t="shared" si="1"/>
        <v>20.567499999999999</v>
      </c>
      <c r="BH5" s="25">
        <f t="shared" si="1"/>
        <v>19.732500000000002</v>
      </c>
      <c r="BI5" s="25">
        <f t="shared" si="1"/>
        <v>18.625</v>
      </c>
      <c r="BJ5" s="25">
        <f t="shared" si="1"/>
        <v>18.350000000000001</v>
      </c>
      <c r="BK5" s="25">
        <f t="shared" si="1"/>
        <v>18.350000000000001</v>
      </c>
      <c r="BL5" s="25">
        <f t="shared" si="1"/>
        <v>18.350000000000001</v>
      </c>
      <c r="BM5" s="25">
        <f t="shared" si="1"/>
        <v>17.2425</v>
      </c>
    </row>
    <row r="6" spans="1:65" ht="15" customHeight="1" x14ac:dyDescent="0.3">
      <c r="A6" s="6"/>
      <c r="B6" s="21"/>
      <c r="C6" s="21"/>
      <c r="E6" s="21"/>
      <c r="G6" s="21"/>
      <c r="H6" s="21"/>
      <c r="J6" s="21"/>
      <c r="M6" s="21"/>
      <c r="Q6" s="21"/>
      <c r="U6" s="21"/>
    </row>
    <row r="7" spans="1:65" ht="15" customHeight="1" x14ac:dyDescent="0.3">
      <c r="A7" s="7" t="s">
        <v>2</v>
      </c>
      <c r="B7" s="22"/>
      <c r="C7" s="22"/>
      <c r="E7" s="22"/>
      <c r="G7" s="22"/>
      <c r="H7" s="22"/>
      <c r="J7" s="22"/>
      <c r="M7" s="22"/>
      <c r="Q7" s="21"/>
      <c r="U7" s="22"/>
    </row>
    <row r="8" spans="1:65" ht="15" customHeight="1" x14ac:dyDescent="0.3">
      <c r="A8" s="3" t="s">
        <v>3</v>
      </c>
      <c r="B8" s="26">
        <v>9</v>
      </c>
      <c r="C8" s="26">
        <v>9</v>
      </c>
      <c r="D8" s="26">
        <v>9</v>
      </c>
      <c r="E8" s="26">
        <v>9</v>
      </c>
      <c r="F8" s="26">
        <v>9</v>
      </c>
      <c r="G8" s="26">
        <v>9</v>
      </c>
      <c r="H8" s="26">
        <v>9</v>
      </c>
      <c r="I8" s="26">
        <v>8</v>
      </c>
      <c r="J8" s="26">
        <v>8</v>
      </c>
      <c r="K8" s="26">
        <v>9</v>
      </c>
      <c r="L8" s="26">
        <v>8</v>
      </c>
      <c r="M8" s="26">
        <v>8</v>
      </c>
      <c r="N8" s="26">
        <v>8</v>
      </c>
      <c r="O8" s="26">
        <v>8</v>
      </c>
      <c r="P8" s="26">
        <v>8</v>
      </c>
      <c r="Q8" s="26">
        <v>8</v>
      </c>
      <c r="R8" s="26">
        <v>6</v>
      </c>
      <c r="S8" s="26">
        <v>8</v>
      </c>
      <c r="T8" s="26">
        <v>8</v>
      </c>
      <c r="U8" s="26">
        <v>6</v>
      </c>
      <c r="V8" s="26">
        <v>7</v>
      </c>
      <c r="W8" s="26">
        <v>6</v>
      </c>
      <c r="X8" s="26">
        <v>8</v>
      </c>
      <c r="Y8" s="26">
        <v>7</v>
      </c>
      <c r="Z8" s="26">
        <v>7</v>
      </c>
      <c r="AA8" s="26">
        <v>7</v>
      </c>
      <c r="AB8" s="26">
        <v>6</v>
      </c>
      <c r="AC8" s="26">
        <v>8</v>
      </c>
      <c r="AD8" s="26">
        <v>8</v>
      </c>
      <c r="AE8" s="26">
        <v>5</v>
      </c>
      <c r="AF8" s="26">
        <v>7</v>
      </c>
      <c r="AG8" s="26">
        <v>6</v>
      </c>
      <c r="AH8" s="26">
        <v>6</v>
      </c>
      <c r="AI8" s="26">
        <v>6</v>
      </c>
      <c r="AJ8" s="26">
        <v>5</v>
      </c>
      <c r="AK8" s="26">
        <v>6</v>
      </c>
      <c r="AL8" s="26">
        <v>5</v>
      </c>
      <c r="AM8" s="26">
        <v>5</v>
      </c>
      <c r="AN8" s="26">
        <v>4</v>
      </c>
      <c r="AO8" s="26">
        <v>5</v>
      </c>
      <c r="AP8" s="26">
        <v>6</v>
      </c>
      <c r="AQ8" s="26">
        <v>6</v>
      </c>
      <c r="AR8" s="26">
        <v>5</v>
      </c>
      <c r="AS8" s="26">
        <v>5</v>
      </c>
      <c r="AT8" s="26">
        <v>6</v>
      </c>
      <c r="AU8" s="26">
        <v>5</v>
      </c>
      <c r="AV8" s="26">
        <v>3</v>
      </c>
      <c r="AW8" s="26">
        <v>4</v>
      </c>
      <c r="AX8" s="26">
        <v>5</v>
      </c>
      <c r="AY8" s="26">
        <v>4</v>
      </c>
      <c r="AZ8" s="26">
        <v>5</v>
      </c>
      <c r="BA8" s="26">
        <v>4</v>
      </c>
      <c r="BB8" s="26">
        <v>4</v>
      </c>
      <c r="BC8" s="26">
        <v>0</v>
      </c>
      <c r="BD8" s="26">
        <v>0</v>
      </c>
      <c r="BE8" s="26">
        <v>0</v>
      </c>
      <c r="BF8" s="26">
        <v>0</v>
      </c>
      <c r="BG8" s="26">
        <v>0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</row>
    <row r="9" spans="1:65" ht="15" customHeight="1" x14ac:dyDescent="0.3">
      <c r="A9" s="3" t="s">
        <v>4</v>
      </c>
      <c r="B9" s="26">
        <v>29</v>
      </c>
      <c r="C9" s="26">
        <v>29</v>
      </c>
      <c r="D9" s="26">
        <v>28</v>
      </c>
      <c r="E9" s="26">
        <v>28</v>
      </c>
      <c r="F9" s="26">
        <v>28</v>
      </c>
      <c r="G9" s="26">
        <v>27</v>
      </c>
      <c r="H9" s="26">
        <v>27</v>
      </c>
      <c r="I9" s="26">
        <v>28</v>
      </c>
      <c r="J9" s="26">
        <v>26</v>
      </c>
      <c r="K9" s="26">
        <v>25</v>
      </c>
      <c r="L9" s="26">
        <v>27</v>
      </c>
      <c r="M9" s="26">
        <v>26</v>
      </c>
      <c r="N9" s="26">
        <v>27</v>
      </c>
      <c r="O9" s="26">
        <v>24</v>
      </c>
      <c r="P9" s="26">
        <v>24</v>
      </c>
      <c r="Q9" s="26">
        <v>23</v>
      </c>
      <c r="R9" s="26">
        <v>24</v>
      </c>
      <c r="S9" s="26">
        <v>23</v>
      </c>
      <c r="T9" s="26">
        <v>22</v>
      </c>
      <c r="U9" s="26">
        <v>23</v>
      </c>
      <c r="V9" s="26">
        <v>23</v>
      </c>
      <c r="W9" s="26">
        <v>23</v>
      </c>
      <c r="X9" s="26">
        <v>22</v>
      </c>
      <c r="Y9" s="26">
        <v>23</v>
      </c>
      <c r="Z9" s="26">
        <v>23</v>
      </c>
      <c r="AA9" s="26">
        <v>24</v>
      </c>
      <c r="AB9" s="26">
        <v>23</v>
      </c>
      <c r="AC9" s="26">
        <v>23</v>
      </c>
      <c r="AD9" s="26">
        <v>22</v>
      </c>
      <c r="AE9" s="26">
        <v>23</v>
      </c>
      <c r="AF9" s="26">
        <v>22</v>
      </c>
      <c r="AG9" s="26">
        <v>25</v>
      </c>
      <c r="AH9" s="26">
        <v>23</v>
      </c>
      <c r="AI9" s="26">
        <v>24</v>
      </c>
      <c r="AJ9" s="26">
        <v>20</v>
      </c>
      <c r="AK9" s="26">
        <v>22</v>
      </c>
      <c r="AL9" s="26">
        <v>21</v>
      </c>
      <c r="AM9" s="26">
        <v>20</v>
      </c>
      <c r="AN9" s="26">
        <v>20</v>
      </c>
      <c r="AO9" s="26">
        <v>22</v>
      </c>
      <c r="AP9" s="26">
        <v>20</v>
      </c>
      <c r="AQ9" s="26">
        <v>20</v>
      </c>
      <c r="AR9" s="26">
        <v>20</v>
      </c>
      <c r="AS9" s="26">
        <v>20</v>
      </c>
      <c r="AT9" s="26">
        <v>19</v>
      </c>
      <c r="AU9" s="26">
        <v>16</v>
      </c>
      <c r="AV9" s="26">
        <v>17</v>
      </c>
      <c r="AW9" s="26">
        <v>19</v>
      </c>
      <c r="AX9" s="26">
        <v>18</v>
      </c>
      <c r="AY9" s="26">
        <v>18</v>
      </c>
      <c r="AZ9" s="26">
        <v>19</v>
      </c>
      <c r="BA9" s="26">
        <v>15</v>
      </c>
      <c r="BB9" s="26">
        <v>11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</row>
    <row r="10" spans="1:65" s="1" customFormat="1" ht="26.4" x14ac:dyDescent="0.3">
      <c r="A10" s="8" t="s">
        <v>5</v>
      </c>
      <c r="B10" s="26">
        <v>10</v>
      </c>
      <c r="C10" s="26">
        <v>9</v>
      </c>
      <c r="D10" s="27">
        <v>10</v>
      </c>
      <c r="E10" s="26">
        <v>9</v>
      </c>
      <c r="F10" s="27">
        <v>9</v>
      </c>
      <c r="G10" s="26">
        <v>9</v>
      </c>
      <c r="H10" s="26">
        <v>9</v>
      </c>
      <c r="I10" s="27">
        <v>9</v>
      </c>
      <c r="J10" s="26">
        <v>8</v>
      </c>
      <c r="K10" s="27">
        <v>8</v>
      </c>
      <c r="L10" s="27">
        <v>7</v>
      </c>
      <c r="M10" s="26">
        <v>8</v>
      </c>
      <c r="N10" s="27">
        <v>9</v>
      </c>
      <c r="O10" s="27">
        <v>8</v>
      </c>
      <c r="P10" s="27">
        <v>6</v>
      </c>
      <c r="Q10" s="26">
        <v>8</v>
      </c>
      <c r="R10" s="27">
        <v>8</v>
      </c>
      <c r="S10" s="27">
        <v>6</v>
      </c>
      <c r="T10" s="27">
        <v>6</v>
      </c>
      <c r="U10" s="26">
        <v>7</v>
      </c>
      <c r="V10" s="27">
        <v>7</v>
      </c>
      <c r="W10" s="27">
        <v>8</v>
      </c>
      <c r="X10" s="27">
        <v>7</v>
      </c>
      <c r="Y10" s="27">
        <v>6</v>
      </c>
      <c r="Z10" s="27">
        <v>5</v>
      </c>
      <c r="AA10" s="27">
        <v>7</v>
      </c>
      <c r="AB10" s="27">
        <v>6</v>
      </c>
      <c r="AC10" s="27">
        <v>6</v>
      </c>
      <c r="AD10" s="27">
        <v>6</v>
      </c>
      <c r="AE10" s="27">
        <v>7</v>
      </c>
      <c r="AF10" s="27">
        <v>6</v>
      </c>
      <c r="AG10" s="27">
        <v>5</v>
      </c>
      <c r="AH10" s="27">
        <v>5</v>
      </c>
      <c r="AI10" s="27">
        <v>4</v>
      </c>
      <c r="AJ10" s="27">
        <v>6</v>
      </c>
      <c r="AK10" s="27">
        <v>3</v>
      </c>
      <c r="AL10" s="27">
        <v>6</v>
      </c>
      <c r="AM10" s="27">
        <v>4</v>
      </c>
      <c r="AN10" s="27">
        <v>5</v>
      </c>
      <c r="AO10" s="27">
        <v>5</v>
      </c>
      <c r="AP10" s="27">
        <v>3</v>
      </c>
      <c r="AQ10" s="27">
        <v>3</v>
      </c>
      <c r="AR10" s="27">
        <v>4</v>
      </c>
      <c r="AS10" s="27">
        <v>4</v>
      </c>
      <c r="AT10" s="27">
        <v>3</v>
      </c>
      <c r="AU10" s="27">
        <v>7</v>
      </c>
      <c r="AV10" s="27">
        <v>3</v>
      </c>
      <c r="AW10" s="27">
        <v>7</v>
      </c>
      <c r="AX10" s="27">
        <v>3</v>
      </c>
      <c r="AY10" s="27">
        <v>2</v>
      </c>
      <c r="AZ10" s="27">
        <v>3</v>
      </c>
      <c r="BA10" s="27">
        <v>2</v>
      </c>
      <c r="BB10" s="27">
        <v>3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</row>
    <row r="11" spans="1:65" ht="15" customHeight="1" x14ac:dyDescent="0.3">
      <c r="A11" s="3" t="s">
        <v>6</v>
      </c>
      <c r="B11" s="26">
        <v>28</v>
      </c>
      <c r="C11" s="26">
        <v>29</v>
      </c>
      <c r="D11" s="26">
        <v>28</v>
      </c>
      <c r="E11" s="26">
        <v>27</v>
      </c>
      <c r="F11" s="26">
        <v>28</v>
      </c>
      <c r="G11" s="26">
        <v>28</v>
      </c>
      <c r="H11" s="26">
        <v>27</v>
      </c>
      <c r="I11" s="26">
        <v>26</v>
      </c>
      <c r="J11" s="26">
        <v>27</v>
      </c>
      <c r="K11" s="26">
        <v>25</v>
      </c>
      <c r="L11" s="26">
        <v>25</v>
      </c>
      <c r="M11" s="26">
        <v>26</v>
      </c>
      <c r="N11" s="26">
        <v>26</v>
      </c>
      <c r="O11" s="26">
        <v>25</v>
      </c>
      <c r="P11" s="26">
        <v>24</v>
      </c>
      <c r="Q11" s="26">
        <v>23</v>
      </c>
      <c r="R11" s="26">
        <v>25</v>
      </c>
      <c r="S11" s="26">
        <v>22</v>
      </c>
      <c r="T11" s="26">
        <v>23</v>
      </c>
      <c r="U11" s="26">
        <v>24</v>
      </c>
      <c r="V11" s="26">
        <v>22</v>
      </c>
      <c r="W11" s="26">
        <v>23</v>
      </c>
      <c r="X11" s="26">
        <v>22</v>
      </c>
      <c r="Y11" s="26">
        <v>23</v>
      </c>
      <c r="Z11" s="26">
        <v>22</v>
      </c>
      <c r="AA11" s="26">
        <v>22</v>
      </c>
      <c r="AB11" s="26">
        <v>22</v>
      </c>
      <c r="AC11" s="26">
        <v>21</v>
      </c>
      <c r="AD11" s="26">
        <v>21</v>
      </c>
      <c r="AE11" s="26">
        <v>23</v>
      </c>
      <c r="AF11" s="26">
        <v>23</v>
      </c>
      <c r="AG11" s="26">
        <v>22</v>
      </c>
      <c r="AH11" s="26">
        <v>23</v>
      </c>
      <c r="AI11" s="26">
        <v>21</v>
      </c>
      <c r="AJ11" s="26">
        <v>21</v>
      </c>
      <c r="AK11" s="26">
        <v>21</v>
      </c>
      <c r="AL11" s="26">
        <v>19</v>
      </c>
      <c r="AM11" s="26">
        <v>20</v>
      </c>
      <c r="AN11" s="26">
        <v>19</v>
      </c>
      <c r="AO11" s="26">
        <v>20</v>
      </c>
      <c r="AP11" s="26">
        <v>21</v>
      </c>
      <c r="AQ11" s="26">
        <v>18</v>
      </c>
      <c r="AR11" s="26">
        <v>18</v>
      </c>
      <c r="AS11" s="26">
        <v>18</v>
      </c>
      <c r="AT11" s="26">
        <v>18</v>
      </c>
      <c r="AU11" s="26">
        <v>17</v>
      </c>
      <c r="AV11" s="26">
        <v>18</v>
      </c>
      <c r="AW11" s="26">
        <v>17</v>
      </c>
      <c r="AX11" s="26">
        <v>16</v>
      </c>
      <c r="AY11" s="26">
        <v>17</v>
      </c>
      <c r="AZ11" s="26">
        <v>12</v>
      </c>
      <c r="BA11" s="26">
        <v>15</v>
      </c>
      <c r="BB11" s="26">
        <v>5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</row>
    <row r="12" spans="1:65" ht="15" customHeight="1" x14ac:dyDescent="0.3">
      <c r="A12" s="3" t="s">
        <v>11</v>
      </c>
      <c r="B12" s="26">
        <v>20</v>
      </c>
      <c r="C12" s="26">
        <v>20</v>
      </c>
      <c r="D12" s="26">
        <v>19</v>
      </c>
      <c r="E12" s="26">
        <v>19</v>
      </c>
      <c r="F12" s="26">
        <v>19</v>
      </c>
      <c r="G12" s="26">
        <v>19</v>
      </c>
      <c r="H12" s="26">
        <v>19</v>
      </c>
      <c r="I12" s="26">
        <v>19</v>
      </c>
      <c r="J12" s="26">
        <v>19</v>
      </c>
      <c r="K12" s="26">
        <v>18</v>
      </c>
      <c r="L12" s="26">
        <v>19</v>
      </c>
      <c r="M12" s="26">
        <v>18</v>
      </c>
      <c r="N12" s="26">
        <v>18</v>
      </c>
      <c r="O12" s="26">
        <v>18</v>
      </c>
      <c r="P12" s="26">
        <v>17</v>
      </c>
      <c r="Q12" s="26">
        <v>17</v>
      </c>
      <c r="R12" s="26">
        <v>17</v>
      </c>
      <c r="S12" s="26">
        <v>17</v>
      </c>
      <c r="T12" s="26">
        <v>16</v>
      </c>
      <c r="U12" s="26">
        <v>16</v>
      </c>
      <c r="V12" s="26">
        <v>17</v>
      </c>
      <c r="W12" s="26">
        <v>17</v>
      </c>
      <c r="X12" s="26">
        <v>16</v>
      </c>
      <c r="Y12" s="26">
        <v>16</v>
      </c>
      <c r="Z12" s="26">
        <v>16</v>
      </c>
      <c r="AA12" s="26">
        <v>16</v>
      </c>
      <c r="AB12" s="26">
        <v>17</v>
      </c>
      <c r="AC12" s="26">
        <v>15</v>
      </c>
      <c r="AD12" s="26">
        <v>16</v>
      </c>
      <c r="AE12" s="26">
        <v>16</v>
      </c>
      <c r="AF12" s="26">
        <v>16</v>
      </c>
      <c r="AG12" s="26">
        <v>16</v>
      </c>
      <c r="AH12" s="26">
        <v>16</v>
      </c>
      <c r="AI12" s="26">
        <v>15</v>
      </c>
      <c r="AJ12" s="26">
        <v>16</v>
      </c>
      <c r="AK12" s="26">
        <v>15</v>
      </c>
      <c r="AL12" s="26">
        <v>14</v>
      </c>
      <c r="AM12" s="26">
        <v>16</v>
      </c>
      <c r="AN12" s="26">
        <v>16</v>
      </c>
      <c r="AO12" s="26">
        <v>14</v>
      </c>
      <c r="AP12" s="26">
        <v>14</v>
      </c>
      <c r="AQ12" s="26">
        <v>15</v>
      </c>
      <c r="AR12" s="26">
        <v>13</v>
      </c>
      <c r="AS12" s="26">
        <v>12</v>
      </c>
      <c r="AT12" s="26">
        <v>12</v>
      </c>
      <c r="AU12" s="26">
        <v>12</v>
      </c>
      <c r="AV12" s="26">
        <v>14</v>
      </c>
      <c r="AW12" s="26">
        <v>10</v>
      </c>
      <c r="AX12" s="26">
        <v>12</v>
      </c>
      <c r="AY12" s="26">
        <v>12</v>
      </c>
      <c r="AZ12" s="26">
        <v>11</v>
      </c>
      <c r="BA12" s="26">
        <v>10</v>
      </c>
      <c r="BB12" s="26">
        <v>5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</row>
    <row r="13" spans="1:65" ht="15" customHeight="1" x14ac:dyDescent="0.3">
      <c r="A13" s="7" t="s">
        <v>9</v>
      </c>
      <c r="B13" s="26">
        <f t="shared" ref="B13:AG13" si="2">SUM(B8:B12)</f>
        <v>96</v>
      </c>
      <c r="C13" s="26">
        <f t="shared" si="2"/>
        <v>96</v>
      </c>
      <c r="D13" s="26">
        <f t="shared" si="2"/>
        <v>94</v>
      </c>
      <c r="E13" s="26">
        <f t="shared" si="2"/>
        <v>92</v>
      </c>
      <c r="F13" s="26">
        <f t="shared" si="2"/>
        <v>93</v>
      </c>
      <c r="G13" s="26">
        <f t="shared" si="2"/>
        <v>92</v>
      </c>
      <c r="H13" s="26">
        <f t="shared" si="2"/>
        <v>91</v>
      </c>
      <c r="I13" s="26">
        <f t="shared" si="2"/>
        <v>90</v>
      </c>
      <c r="J13" s="26">
        <f t="shared" si="2"/>
        <v>88</v>
      </c>
      <c r="K13" s="26">
        <f t="shared" si="2"/>
        <v>85</v>
      </c>
      <c r="L13" s="26">
        <f t="shared" si="2"/>
        <v>86</v>
      </c>
      <c r="M13" s="26">
        <f t="shared" si="2"/>
        <v>86</v>
      </c>
      <c r="N13" s="26">
        <f t="shared" si="2"/>
        <v>88</v>
      </c>
      <c r="O13" s="26">
        <f t="shared" si="2"/>
        <v>83</v>
      </c>
      <c r="P13" s="26">
        <f t="shared" si="2"/>
        <v>79</v>
      </c>
      <c r="Q13" s="26">
        <f t="shared" si="2"/>
        <v>79</v>
      </c>
      <c r="R13" s="26">
        <f t="shared" si="2"/>
        <v>80</v>
      </c>
      <c r="S13" s="26">
        <f t="shared" si="2"/>
        <v>76</v>
      </c>
      <c r="T13" s="26">
        <f t="shared" si="2"/>
        <v>75</v>
      </c>
      <c r="U13" s="26">
        <f t="shared" si="2"/>
        <v>76</v>
      </c>
      <c r="V13" s="26">
        <f t="shared" si="2"/>
        <v>76</v>
      </c>
      <c r="W13" s="26">
        <f t="shared" si="2"/>
        <v>77</v>
      </c>
      <c r="X13" s="26">
        <f t="shared" si="2"/>
        <v>75</v>
      </c>
      <c r="Y13" s="26">
        <f t="shared" si="2"/>
        <v>75</v>
      </c>
      <c r="Z13" s="26">
        <f t="shared" si="2"/>
        <v>73</v>
      </c>
      <c r="AA13" s="26">
        <f t="shared" si="2"/>
        <v>76</v>
      </c>
      <c r="AB13" s="26">
        <f t="shared" si="2"/>
        <v>74</v>
      </c>
      <c r="AC13" s="26">
        <f t="shared" si="2"/>
        <v>73</v>
      </c>
      <c r="AD13" s="26">
        <f t="shared" si="2"/>
        <v>73</v>
      </c>
      <c r="AE13" s="26">
        <f t="shared" si="2"/>
        <v>74</v>
      </c>
      <c r="AF13" s="26">
        <f t="shared" si="2"/>
        <v>74</v>
      </c>
      <c r="AG13" s="26">
        <f t="shared" si="2"/>
        <v>74</v>
      </c>
      <c r="AH13" s="26">
        <f t="shared" ref="AH13:BM13" si="3">SUM(AH8:AH12)</f>
        <v>73</v>
      </c>
      <c r="AI13" s="26">
        <f t="shared" si="3"/>
        <v>70</v>
      </c>
      <c r="AJ13" s="26">
        <f t="shared" si="3"/>
        <v>68</v>
      </c>
      <c r="AK13" s="26">
        <f t="shared" si="3"/>
        <v>67</v>
      </c>
      <c r="AL13" s="26">
        <f t="shared" si="3"/>
        <v>65</v>
      </c>
      <c r="AM13" s="26">
        <f t="shared" si="3"/>
        <v>65</v>
      </c>
      <c r="AN13" s="26">
        <f t="shared" si="3"/>
        <v>64</v>
      </c>
      <c r="AO13" s="26">
        <f t="shared" si="3"/>
        <v>66</v>
      </c>
      <c r="AP13" s="26">
        <f t="shared" si="3"/>
        <v>64</v>
      </c>
      <c r="AQ13" s="26">
        <f t="shared" si="3"/>
        <v>62</v>
      </c>
      <c r="AR13" s="26">
        <f t="shared" si="3"/>
        <v>60</v>
      </c>
      <c r="AS13" s="26">
        <f t="shared" si="3"/>
        <v>59</v>
      </c>
      <c r="AT13" s="26">
        <f t="shared" si="3"/>
        <v>58</v>
      </c>
      <c r="AU13" s="26">
        <f t="shared" si="3"/>
        <v>57</v>
      </c>
      <c r="AV13" s="26">
        <f t="shared" si="3"/>
        <v>55</v>
      </c>
      <c r="AW13" s="26">
        <f t="shared" si="3"/>
        <v>57</v>
      </c>
      <c r="AX13" s="26">
        <f t="shared" si="3"/>
        <v>54</v>
      </c>
      <c r="AY13" s="26">
        <f t="shared" si="3"/>
        <v>53</v>
      </c>
      <c r="AZ13" s="26">
        <f t="shared" si="3"/>
        <v>50</v>
      </c>
      <c r="BA13" s="26">
        <f t="shared" si="3"/>
        <v>46</v>
      </c>
      <c r="BB13" s="26">
        <f t="shared" si="3"/>
        <v>28</v>
      </c>
      <c r="BC13" s="26">
        <f t="shared" si="3"/>
        <v>0</v>
      </c>
      <c r="BD13" s="26">
        <f t="shared" si="3"/>
        <v>0</v>
      </c>
      <c r="BE13" s="26">
        <f t="shared" si="3"/>
        <v>0</v>
      </c>
      <c r="BF13" s="26">
        <f t="shared" si="3"/>
        <v>0</v>
      </c>
      <c r="BG13" s="26">
        <f t="shared" si="3"/>
        <v>0</v>
      </c>
      <c r="BH13" s="26">
        <f t="shared" si="3"/>
        <v>0</v>
      </c>
      <c r="BI13" s="26">
        <f t="shared" si="3"/>
        <v>0</v>
      </c>
      <c r="BJ13" s="26">
        <f t="shared" si="3"/>
        <v>0</v>
      </c>
      <c r="BK13" s="26">
        <f t="shared" si="3"/>
        <v>0</v>
      </c>
      <c r="BL13" s="26">
        <f t="shared" si="3"/>
        <v>0</v>
      </c>
      <c r="BM13" s="26">
        <f t="shared" si="3"/>
        <v>0</v>
      </c>
    </row>
    <row r="14" spans="1:65" ht="15" customHeight="1" x14ac:dyDescent="0.3">
      <c r="A14" s="3"/>
      <c r="B14" s="26"/>
      <c r="C14" s="26"/>
      <c r="E14" s="26"/>
      <c r="G14" s="26"/>
      <c r="H14" s="26"/>
      <c r="J14" s="26"/>
      <c r="M14" s="26"/>
      <c r="Q14" s="26"/>
      <c r="U14" s="26"/>
    </row>
    <row r="15" spans="1:65" ht="15" customHeight="1" x14ac:dyDescent="0.3">
      <c r="A15" s="16" t="s">
        <v>7</v>
      </c>
      <c r="B15" s="25">
        <f t="shared" ref="B15:AG15" si="4">0.75*B13</f>
        <v>72</v>
      </c>
      <c r="C15" s="25">
        <f t="shared" si="4"/>
        <v>72</v>
      </c>
      <c r="D15" s="25">
        <f t="shared" si="4"/>
        <v>70.5</v>
      </c>
      <c r="E15" s="25">
        <f t="shared" si="4"/>
        <v>69</v>
      </c>
      <c r="F15" s="25">
        <f t="shared" si="4"/>
        <v>69.75</v>
      </c>
      <c r="G15" s="25">
        <f t="shared" si="4"/>
        <v>69</v>
      </c>
      <c r="H15" s="25">
        <f t="shared" si="4"/>
        <v>68.25</v>
      </c>
      <c r="I15" s="25">
        <f t="shared" si="4"/>
        <v>67.5</v>
      </c>
      <c r="J15" s="25">
        <f t="shared" si="4"/>
        <v>66</v>
      </c>
      <c r="K15" s="25">
        <f t="shared" si="4"/>
        <v>63.75</v>
      </c>
      <c r="L15" s="25">
        <f t="shared" si="4"/>
        <v>64.5</v>
      </c>
      <c r="M15" s="25">
        <f t="shared" si="4"/>
        <v>64.5</v>
      </c>
      <c r="N15" s="25">
        <f t="shared" si="4"/>
        <v>66</v>
      </c>
      <c r="O15" s="25">
        <f t="shared" si="4"/>
        <v>62.25</v>
      </c>
      <c r="P15" s="25">
        <f t="shared" si="4"/>
        <v>59.25</v>
      </c>
      <c r="Q15" s="25">
        <f t="shared" si="4"/>
        <v>59.25</v>
      </c>
      <c r="R15" s="25">
        <f t="shared" si="4"/>
        <v>60</v>
      </c>
      <c r="S15" s="25">
        <f t="shared" si="4"/>
        <v>57</v>
      </c>
      <c r="T15" s="25">
        <f t="shared" si="4"/>
        <v>56.25</v>
      </c>
      <c r="U15" s="25">
        <f t="shared" si="4"/>
        <v>57</v>
      </c>
      <c r="V15" s="25">
        <f t="shared" si="4"/>
        <v>57</v>
      </c>
      <c r="W15" s="25">
        <f t="shared" si="4"/>
        <v>57.75</v>
      </c>
      <c r="X15" s="25">
        <f t="shared" si="4"/>
        <v>56.25</v>
      </c>
      <c r="Y15" s="25">
        <f t="shared" si="4"/>
        <v>56.25</v>
      </c>
      <c r="Z15" s="25">
        <f t="shared" si="4"/>
        <v>54.75</v>
      </c>
      <c r="AA15" s="25">
        <f t="shared" si="4"/>
        <v>57</v>
      </c>
      <c r="AB15" s="25">
        <f t="shared" si="4"/>
        <v>55.5</v>
      </c>
      <c r="AC15" s="25">
        <f t="shared" si="4"/>
        <v>54.75</v>
      </c>
      <c r="AD15" s="25">
        <f t="shared" si="4"/>
        <v>54.75</v>
      </c>
      <c r="AE15" s="25">
        <f t="shared" si="4"/>
        <v>55.5</v>
      </c>
      <c r="AF15" s="25">
        <f t="shared" si="4"/>
        <v>55.5</v>
      </c>
      <c r="AG15" s="25">
        <f t="shared" si="4"/>
        <v>55.5</v>
      </c>
      <c r="AH15" s="25">
        <f t="shared" ref="AH15:BM15" si="5">0.75*AH13</f>
        <v>54.75</v>
      </c>
      <c r="AI15" s="25">
        <f t="shared" si="5"/>
        <v>52.5</v>
      </c>
      <c r="AJ15" s="25">
        <f t="shared" si="5"/>
        <v>51</v>
      </c>
      <c r="AK15" s="25">
        <f t="shared" si="5"/>
        <v>50.25</v>
      </c>
      <c r="AL15" s="25">
        <f t="shared" si="5"/>
        <v>48.75</v>
      </c>
      <c r="AM15" s="25">
        <f t="shared" si="5"/>
        <v>48.75</v>
      </c>
      <c r="AN15" s="25">
        <f t="shared" si="5"/>
        <v>48</v>
      </c>
      <c r="AO15" s="25">
        <f t="shared" si="5"/>
        <v>49.5</v>
      </c>
      <c r="AP15" s="25">
        <f t="shared" si="5"/>
        <v>48</v>
      </c>
      <c r="AQ15" s="25">
        <f t="shared" si="5"/>
        <v>46.5</v>
      </c>
      <c r="AR15" s="25">
        <f t="shared" si="5"/>
        <v>45</v>
      </c>
      <c r="AS15" s="25">
        <f t="shared" si="5"/>
        <v>44.25</v>
      </c>
      <c r="AT15" s="25">
        <f t="shared" si="5"/>
        <v>43.5</v>
      </c>
      <c r="AU15" s="25">
        <f t="shared" si="5"/>
        <v>42.75</v>
      </c>
      <c r="AV15" s="25">
        <f t="shared" si="5"/>
        <v>41.25</v>
      </c>
      <c r="AW15" s="25">
        <f t="shared" si="5"/>
        <v>42.75</v>
      </c>
      <c r="AX15" s="25">
        <f t="shared" si="5"/>
        <v>40.5</v>
      </c>
      <c r="AY15" s="25">
        <f t="shared" si="5"/>
        <v>39.75</v>
      </c>
      <c r="AZ15" s="25">
        <f t="shared" si="5"/>
        <v>37.5</v>
      </c>
      <c r="BA15" s="25">
        <f t="shared" si="5"/>
        <v>34.5</v>
      </c>
      <c r="BB15" s="25">
        <f t="shared" si="5"/>
        <v>21</v>
      </c>
      <c r="BC15" s="25">
        <f t="shared" si="5"/>
        <v>0</v>
      </c>
      <c r="BD15" s="25">
        <f t="shared" si="5"/>
        <v>0</v>
      </c>
      <c r="BE15" s="25">
        <f t="shared" si="5"/>
        <v>0</v>
      </c>
      <c r="BF15" s="25">
        <f t="shared" si="5"/>
        <v>0</v>
      </c>
      <c r="BG15" s="25">
        <f t="shared" si="5"/>
        <v>0</v>
      </c>
      <c r="BH15" s="25">
        <f t="shared" si="5"/>
        <v>0</v>
      </c>
      <c r="BI15" s="25">
        <f t="shared" si="5"/>
        <v>0</v>
      </c>
      <c r="BJ15" s="25">
        <f t="shared" si="5"/>
        <v>0</v>
      </c>
      <c r="BK15" s="25">
        <f t="shared" si="5"/>
        <v>0</v>
      </c>
      <c r="BL15" s="25">
        <f t="shared" si="5"/>
        <v>0</v>
      </c>
      <c r="BM15" s="25">
        <f t="shared" si="5"/>
        <v>0</v>
      </c>
    </row>
    <row r="16" spans="1:65" ht="15" customHeight="1" x14ac:dyDescent="0.3">
      <c r="A16" s="9"/>
      <c r="B16" s="22"/>
      <c r="C16" s="22"/>
      <c r="E16" s="22"/>
      <c r="G16" s="22"/>
      <c r="H16" s="22"/>
      <c r="J16" s="22"/>
      <c r="M16" s="22"/>
      <c r="Q16" s="22"/>
      <c r="U16" s="22"/>
    </row>
    <row r="17" spans="1:65" ht="15" customHeight="1" x14ac:dyDescent="0.3">
      <c r="A17" s="13" t="s">
        <v>8</v>
      </c>
      <c r="B17" s="23">
        <f t="shared" ref="B17:AG17" si="6">B5+B15</f>
        <v>95.892499999999998</v>
      </c>
      <c r="C17" s="23">
        <f t="shared" si="6"/>
        <v>95.892499999999998</v>
      </c>
      <c r="D17" s="23">
        <f t="shared" si="6"/>
        <v>94.392499999999998</v>
      </c>
      <c r="E17" s="23">
        <f t="shared" si="6"/>
        <v>94</v>
      </c>
      <c r="F17" s="23">
        <f t="shared" si="6"/>
        <v>93.642499999999998</v>
      </c>
      <c r="G17" s="23">
        <f t="shared" si="6"/>
        <v>93.167500000000004</v>
      </c>
      <c r="H17" s="23">
        <f t="shared" si="6"/>
        <v>91.307500000000005</v>
      </c>
      <c r="I17" s="23">
        <f t="shared" si="6"/>
        <v>89.174999999999997</v>
      </c>
      <c r="J17" s="23">
        <f t="shared" si="6"/>
        <v>89.057500000000005</v>
      </c>
      <c r="K17" s="23">
        <f t="shared" si="6"/>
        <v>87.917500000000004</v>
      </c>
      <c r="L17" s="23">
        <f t="shared" si="6"/>
        <v>87.282499999999999</v>
      </c>
      <c r="M17" s="23">
        <f t="shared" si="6"/>
        <v>87.282499999999999</v>
      </c>
      <c r="N17" s="23">
        <f t="shared" si="6"/>
        <v>86.842500000000001</v>
      </c>
      <c r="O17" s="23">
        <f t="shared" si="6"/>
        <v>85.307500000000005</v>
      </c>
      <c r="P17" s="23">
        <f t="shared" si="6"/>
        <v>80.924999999999997</v>
      </c>
      <c r="Q17" s="23">
        <f t="shared" si="6"/>
        <v>80.924999999999997</v>
      </c>
      <c r="R17" s="23">
        <f t="shared" si="6"/>
        <v>80.567499999999995</v>
      </c>
      <c r="S17" s="23">
        <f t="shared" si="6"/>
        <v>79.782499999999999</v>
      </c>
      <c r="T17" s="23">
        <f t="shared" si="6"/>
        <v>79.032499999999999</v>
      </c>
      <c r="U17" s="23">
        <f t="shared" si="6"/>
        <v>78.674999999999997</v>
      </c>
      <c r="V17" s="23">
        <f t="shared" si="6"/>
        <v>78.674999999999997</v>
      </c>
      <c r="W17" s="23">
        <f t="shared" si="6"/>
        <v>78.592500000000001</v>
      </c>
      <c r="X17" s="23">
        <f t="shared" si="6"/>
        <v>78.2</v>
      </c>
      <c r="Y17" s="23">
        <f t="shared" si="6"/>
        <v>77.924999999999997</v>
      </c>
      <c r="Z17" s="23">
        <f t="shared" si="6"/>
        <v>77.532499999999999</v>
      </c>
      <c r="AA17" s="23">
        <f t="shared" si="6"/>
        <v>77.007499999999993</v>
      </c>
      <c r="AB17" s="23">
        <f t="shared" si="6"/>
        <v>76.617500000000007</v>
      </c>
      <c r="AC17" s="23">
        <f t="shared" si="6"/>
        <v>76.424999999999997</v>
      </c>
      <c r="AD17" s="23">
        <f t="shared" si="6"/>
        <v>76.424999999999997</v>
      </c>
      <c r="AE17" s="23">
        <f t="shared" si="6"/>
        <v>76.067499999999995</v>
      </c>
      <c r="AF17" s="23">
        <f t="shared" si="6"/>
        <v>75.507499999999993</v>
      </c>
      <c r="AG17" s="23">
        <f t="shared" si="6"/>
        <v>75.232500000000002</v>
      </c>
      <c r="AH17" s="23">
        <f t="shared" ref="AH17:BM17" si="7">AH5+AH15</f>
        <v>74.207499999999996</v>
      </c>
      <c r="AI17" s="23">
        <f t="shared" si="7"/>
        <v>71.957499999999996</v>
      </c>
      <c r="AJ17" s="23">
        <f t="shared" si="7"/>
        <v>71.567499999999995</v>
      </c>
      <c r="AK17" s="23">
        <f t="shared" si="7"/>
        <v>70.817499999999995</v>
      </c>
      <c r="AL17" s="23">
        <f t="shared" si="7"/>
        <v>70.424999999999997</v>
      </c>
      <c r="AM17" s="23">
        <f t="shared" si="7"/>
        <v>69.317499999999995</v>
      </c>
      <c r="AN17" s="23">
        <f t="shared" si="7"/>
        <v>68.842500000000001</v>
      </c>
      <c r="AO17" s="23">
        <f t="shared" si="7"/>
        <v>68.125</v>
      </c>
      <c r="AP17" s="23">
        <f t="shared" si="7"/>
        <v>66.349999999999994</v>
      </c>
      <c r="AQ17" s="23">
        <f t="shared" si="7"/>
        <v>65.125</v>
      </c>
      <c r="AR17" s="23">
        <f t="shared" si="7"/>
        <v>64.732500000000002</v>
      </c>
      <c r="AS17" s="23">
        <f t="shared" si="7"/>
        <v>63.707499999999996</v>
      </c>
      <c r="AT17" s="23">
        <f t="shared" si="7"/>
        <v>61.85</v>
      </c>
      <c r="AU17" s="23">
        <f t="shared" si="7"/>
        <v>61.1</v>
      </c>
      <c r="AV17" s="23">
        <f t="shared" si="7"/>
        <v>60.707499999999996</v>
      </c>
      <c r="AW17" s="23">
        <f t="shared" si="7"/>
        <v>59.9925</v>
      </c>
      <c r="AX17" s="23">
        <f t="shared" si="7"/>
        <v>58.85</v>
      </c>
      <c r="AY17" s="23">
        <f t="shared" si="7"/>
        <v>58.375</v>
      </c>
      <c r="AZ17" s="23">
        <f t="shared" si="7"/>
        <v>54.7425</v>
      </c>
      <c r="BA17" s="23">
        <f t="shared" si="7"/>
        <v>49.8</v>
      </c>
      <c r="BB17" s="23">
        <f t="shared" si="7"/>
        <v>37.682500000000005</v>
      </c>
      <c r="BC17" s="23">
        <f t="shared" si="7"/>
        <v>22.782499999999999</v>
      </c>
      <c r="BD17" s="23">
        <f t="shared" si="7"/>
        <v>21.95</v>
      </c>
      <c r="BE17" s="23">
        <f t="shared" si="7"/>
        <v>21.675000000000001</v>
      </c>
      <c r="BF17" s="23">
        <f t="shared" si="7"/>
        <v>20.567499999999999</v>
      </c>
      <c r="BG17" s="23">
        <f t="shared" si="7"/>
        <v>20.567499999999999</v>
      </c>
      <c r="BH17" s="23">
        <f t="shared" si="7"/>
        <v>19.732500000000002</v>
      </c>
      <c r="BI17" s="23">
        <f t="shared" si="7"/>
        <v>18.625</v>
      </c>
      <c r="BJ17" s="23">
        <f t="shared" si="7"/>
        <v>18.350000000000001</v>
      </c>
      <c r="BK17" s="23">
        <f t="shared" si="7"/>
        <v>18.350000000000001</v>
      </c>
      <c r="BL17" s="23">
        <f t="shared" si="7"/>
        <v>18.350000000000001</v>
      </c>
      <c r="BM17" s="23">
        <f t="shared" si="7"/>
        <v>17.2425</v>
      </c>
    </row>
    <row r="18" spans="1:65" ht="15" customHeight="1" x14ac:dyDescent="0.3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65" ht="51" customHeight="1" x14ac:dyDescent="0.3">
      <c r="A19" s="28" t="s">
        <v>28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</sheetData>
  <sortState columnSort="1" caseSensitive="1" ref="A2:BM17">
    <sortCondition descending="1" ref="A17:BM17"/>
  </sortState>
  <mergeCells count="2">
    <mergeCell ref="J1:K1"/>
    <mergeCell ref="BL1:BM1"/>
  </mergeCells>
  <conditionalFormatting sqref="B8:BM8 B10:BM10">
    <cfRule type="cellIs" dxfId="7" priority="5" operator="greaterThan">
      <formula>10</formula>
    </cfRule>
  </conditionalFormatting>
  <conditionalFormatting sqref="B9:BM9 B11:BM11">
    <cfRule type="cellIs" dxfId="6" priority="4" operator="greaterThan">
      <formula>30</formula>
    </cfRule>
  </conditionalFormatting>
  <conditionalFormatting sqref="B12:BM12">
    <cfRule type="cellIs" dxfId="5" priority="1" operator="greaterThan">
      <formula>20</formula>
    </cfRule>
  </conditionalFormatting>
  <pageMargins left="0.31496062992125984" right="0.31496062992125984" top="0.55118110236220474" bottom="0.55118110236220474" header="0.31496062992125984" footer="0.31496062992125984"/>
  <pageSetup paperSize="9" scale="80" orientation="landscape" r:id="rId1"/>
  <headerFooter>
    <oddFooter>&amp;C&amp;"Arial,Regular"&amp;10&amp;P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56.6640625" customWidth="1"/>
    <col min="2" max="6" width="10.77734375" customWidth="1"/>
    <col min="7" max="7" width="12.33203125" bestFit="1" customWidth="1"/>
    <col min="8" max="9" width="10.77734375" customWidth="1"/>
    <col min="10" max="10" width="10.88671875" bestFit="1" customWidth="1"/>
    <col min="11" max="15" width="10.77734375" customWidth="1"/>
    <col min="16" max="16" width="12.88671875" bestFit="1" customWidth="1"/>
    <col min="17" max="17" width="10.77734375" customWidth="1"/>
    <col min="18" max="18" width="11.21875" bestFit="1" customWidth="1"/>
    <col min="19" max="19" width="11.88671875" bestFit="1" customWidth="1"/>
    <col min="20" max="22" width="10.77734375" customWidth="1"/>
    <col min="23" max="23" width="11.5546875" bestFit="1" customWidth="1"/>
    <col min="24" max="31" width="10.77734375" customWidth="1"/>
    <col min="32" max="32" width="11.77734375" bestFit="1" customWidth="1"/>
    <col min="33" max="34" width="10.77734375" customWidth="1"/>
    <col min="35" max="35" width="11.88671875" bestFit="1" customWidth="1"/>
    <col min="36" max="37" width="10.77734375" customWidth="1"/>
    <col min="38" max="38" width="12.5546875" bestFit="1" customWidth="1"/>
    <col min="39" max="39" width="10.77734375" customWidth="1"/>
    <col min="40" max="40" width="11.21875" bestFit="1" customWidth="1"/>
    <col min="41" max="46" width="10.77734375" customWidth="1"/>
    <col min="47" max="47" width="11.6640625" bestFit="1" customWidth="1"/>
    <col min="48" max="51" width="10.77734375" customWidth="1"/>
    <col min="52" max="52" width="12.21875" bestFit="1" customWidth="1"/>
    <col min="53" max="53" width="11.44140625" bestFit="1" customWidth="1"/>
  </cols>
  <sheetData>
    <row r="1" spans="1:53" ht="53.1" customHeight="1" thickBot="1" x14ac:dyDescent="0.35">
      <c r="A1" s="17"/>
      <c r="B1" s="18"/>
      <c r="C1" s="18"/>
      <c r="D1" s="18"/>
      <c r="E1" s="18"/>
      <c r="F1" s="18"/>
      <c r="G1" s="18"/>
      <c r="H1" s="18"/>
      <c r="I1" s="18"/>
      <c r="J1" s="18"/>
      <c r="K1" s="19"/>
      <c r="AZ1" s="33" t="s">
        <v>29</v>
      </c>
      <c r="BA1" s="33"/>
    </row>
    <row r="2" spans="1:53" ht="30" customHeight="1" x14ac:dyDescent="0.3">
      <c r="A2" s="20" t="s">
        <v>0</v>
      </c>
      <c r="B2" s="11" t="s">
        <v>88</v>
      </c>
      <c r="C2" s="11" t="s">
        <v>90</v>
      </c>
      <c r="D2" s="11" t="s">
        <v>92</v>
      </c>
      <c r="E2" s="11" t="s">
        <v>15</v>
      </c>
      <c r="F2" s="11" t="s">
        <v>12</v>
      </c>
      <c r="G2" s="11" t="s">
        <v>86</v>
      </c>
      <c r="H2" s="11" t="s">
        <v>97</v>
      </c>
      <c r="I2" s="11" t="s">
        <v>84</v>
      </c>
      <c r="J2" s="11" t="s">
        <v>85</v>
      </c>
      <c r="K2" s="11" t="s">
        <v>89</v>
      </c>
      <c r="L2" s="11" t="s">
        <v>17</v>
      </c>
      <c r="M2" s="11" t="s">
        <v>99</v>
      </c>
      <c r="N2" s="11" t="s">
        <v>19</v>
      </c>
      <c r="O2" s="11" t="s">
        <v>101</v>
      </c>
      <c r="P2" s="11" t="s">
        <v>91</v>
      </c>
      <c r="Q2" s="11" t="s">
        <v>98</v>
      </c>
      <c r="R2" s="11" t="s">
        <v>102</v>
      </c>
      <c r="S2" s="11" t="s">
        <v>96</v>
      </c>
      <c r="T2" s="11" t="s">
        <v>117</v>
      </c>
      <c r="U2" s="11" t="s">
        <v>108</v>
      </c>
      <c r="V2" s="11" t="s">
        <v>16</v>
      </c>
      <c r="W2" s="11" t="s">
        <v>105</v>
      </c>
      <c r="X2" s="11" t="s">
        <v>95</v>
      </c>
      <c r="Y2" s="11" t="s">
        <v>111</v>
      </c>
      <c r="Z2" s="11" t="s">
        <v>100</v>
      </c>
      <c r="AA2" s="11" t="s">
        <v>93</v>
      </c>
      <c r="AB2" s="11" t="s">
        <v>124</v>
      </c>
      <c r="AC2" s="11" t="s">
        <v>114</v>
      </c>
      <c r="AD2" s="11" t="s">
        <v>119</v>
      </c>
      <c r="AE2" s="11" t="s">
        <v>127</v>
      </c>
      <c r="AF2" s="11" t="s">
        <v>104</v>
      </c>
      <c r="AG2" s="11" t="s">
        <v>116</v>
      </c>
      <c r="AH2" s="11" t="s">
        <v>118</v>
      </c>
      <c r="AI2" s="11" t="s">
        <v>103</v>
      </c>
      <c r="AJ2" s="11" t="s">
        <v>126</v>
      </c>
      <c r="AK2" s="11" t="s">
        <v>109</v>
      </c>
      <c r="AL2" s="11" t="s">
        <v>121</v>
      </c>
      <c r="AM2" s="11" t="s">
        <v>112</v>
      </c>
      <c r="AN2" s="11" t="s">
        <v>129</v>
      </c>
      <c r="AO2" s="11" t="s">
        <v>94</v>
      </c>
      <c r="AP2" s="11" t="s">
        <v>115</v>
      </c>
      <c r="AQ2" s="11" t="s">
        <v>110</v>
      </c>
      <c r="AR2" s="11" t="s">
        <v>113</v>
      </c>
      <c r="AS2" s="11" t="s">
        <v>123</v>
      </c>
      <c r="AT2" s="11" t="s">
        <v>20</v>
      </c>
      <c r="AU2" s="11" t="s">
        <v>87</v>
      </c>
      <c r="AV2" s="11" t="s">
        <v>106</v>
      </c>
      <c r="AW2" s="11" t="s">
        <v>107</v>
      </c>
      <c r="AX2" s="11" t="s">
        <v>120</v>
      </c>
      <c r="AY2" s="11" t="s">
        <v>122</v>
      </c>
      <c r="AZ2" s="11" t="s">
        <v>125</v>
      </c>
      <c r="BA2" s="31" t="s">
        <v>128</v>
      </c>
    </row>
    <row r="3" spans="1:53" ht="15" customHeight="1" x14ac:dyDescent="0.3">
      <c r="A3" s="3"/>
      <c r="C3" s="4"/>
      <c r="E3" s="4"/>
      <c r="F3" s="4"/>
      <c r="G3" s="4"/>
      <c r="J3" s="4"/>
      <c r="AA3" s="4"/>
      <c r="AG3" s="4"/>
      <c r="AH3" s="4"/>
      <c r="AO3" s="4"/>
      <c r="AU3" s="4"/>
    </row>
    <row r="4" spans="1:53" ht="15" customHeight="1" x14ac:dyDescent="0.3">
      <c r="A4" s="5" t="s">
        <v>10</v>
      </c>
      <c r="B4" s="25">
        <v>95.57</v>
      </c>
      <c r="C4" s="25">
        <v>95.57</v>
      </c>
      <c r="D4" s="25">
        <v>95.57</v>
      </c>
      <c r="E4" s="25">
        <v>95.57</v>
      </c>
      <c r="F4" s="25">
        <v>100</v>
      </c>
      <c r="G4" s="25">
        <v>100</v>
      </c>
      <c r="H4" s="25">
        <v>91.13</v>
      </c>
      <c r="I4" s="25">
        <v>100</v>
      </c>
      <c r="J4" s="25">
        <v>100</v>
      </c>
      <c r="K4" s="25">
        <v>95.57</v>
      </c>
      <c r="L4" s="25">
        <v>95.57</v>
      </c>
      <c r="M4" s="25">
        <v>88.9</v>
      </c>
      <c r="N4" s="25">
        <v>87.8</v>
      </c>
      <c r="O4" s="25">
        <v>86.7</v>
      </c>
      <c r="P4" s="25">
        <v>95.57</v>
      </c>
      <c r="Q4" s="25">
        <v>91.13</v>
      </c>
      <c r="R4" s="25">
        <v>86.7</v>
      </c>
      <c r="S4" s="25">
        <v>91.13</v>
      </c>
      <c r="T4" s="25">
        <v>77.83</v>
      </c>
      <c r="U4" s="25">
        <v>82.27</v>
      </c>
      <c r="V4" s="25">
        <v>82.27</v>
      </c>
      <c r="W4" s="25">
        <v>84.47</v>
      </c>
      <c r="X4" s="25">
        <v>92.23</v>
      </c>
      <c r="Y4" s="25">
        <v>82.27</v>
      </c>
      <c r="Z4" s="25">
        <v>86.7</v>
      </c>
      <c r="AA4" s="25">
        <v>95.57</v>
      </c>
      <c r="AB4" s="25">
        <v>73.400000000000006</v>
      </c>
      <c r="AC4" s="25">
        <v>77.83</v>
      </c>
      <c r="AD4" s="25">
        <v>77.83</v>
      </c>
      <c r="AE4" s="25">
        <v>73.400000000000006</v>
      </c>
      <c r="AF4" s="25">
        <v>86.7</v>
      </c>
      <c r="AG4" s="25">
        <v>77.83</v>
      </c>
      <c r="AH4" s="25">
        <v>77.83</v>
      </c>
      <c r="AI4" s="25">
        <v>86.7</v>
      </c>
      <c r="AJ4" s="25">
        <v>73.400000000000006</v>
      </c>
      <c r="AK4" s="25">
        <v>82.27</v>
      </c>
      <c r="AL4" s="25">
        <v>75.599999999999994</v>
      </c>
      <c r="AM4" s="25">
        <v>82.27</v>
      </c>
      <c r="AN4" s="25">
        <v>66.73</v>
      </c>
      <c r="AO4" s="25">
        <v>92.23</v>
      </c>
      <c r="AP4" s="25">
        <v>77.83</v>
      </c>
      <c r="AQ4" s="25">
        <v>82.27</v>
      </c>
      <c r="AR4" s="25">
        <v>77.83</v>
      </c>
      <c r="AS4" s="25">
        <v>74.5</v>
      </c>
      <c r="AT4" s="25">
        <v>66.73</v>
      </c>
      <c r="AU4" s="25">
        <v>95.57</v>
      </c>
      <c r="AV4" s="25">
        <v>83.37</v>
      </c>
      <c r="AW4" s="25">
        <v>82.27</v>
      </c>
      <c r="AX4" s="25">
        <v>77.83</v>
      </c>
      <c r="AY4" s="25">
        <v>74.5</v>
      </c>
      <c r="AZ4" s="25">
        <v>73.400000000000006</v>
      </c>
      <c r="BA4" s="25">
        <v>70.069999999999993</v>
      </c>
    </row>
    <row r="5" spans="1:53" ht="15" customHeight="1" x14ac:dyDescent="0.3">
      <c r="A5" s="5" t="s">
        <v>1</v>
      </c>
      <c r="B5" s="25">
        <f t="shared" ref="B5:AG5" si="0">0.25*B4</f>
        <v>23.892499999999998</v>
      </c>
      <c r="C5" s="25">
        <f t="shared" si="0"/>
        <v>23.892499999999998</v>
      </c>
      <c r="D5" s="25">
        <f t="shared" si="0"/>
        <v>23.892499999999998</v>
      </c>
      <c r="E5" s="25">
        <f t="shared" si="0"/>
        <v>23.892499999999998</v>
      </c>
      <c r="F5" s="25">
        <f t="shared" si="0"/>
        <v>25</v>
      </c>
      <c r="G5" s="25">
        <f t="shared" si="0"/>
        <v>25</v>
      </c>
      <c r="H5" s="25">
        <f t="shared" si="0"/>
        <v>22.782499999999999</v>
      </c>
      <c r="I5" s="25">
        <f t="shared" si="0"/>
        <v>25</v>
      </c>
      <c r="J5" s="25">
        <f t="shared" si="0"/>
        <v>25</v>
      </c>
      <c r="K5" s="25">
        <f t="shared" si="0"/>
        <v>23.892499999999998</v>
      </c>
      <c r="L5" s="25">
        <f t="shared" si="0"/>
        <v>23.892499999999998</v>
      </c>
      <c r="M5" s="25">
        <f t="shared" si="0"/>
        <v>22.225000000000001</v>
      </c>
      <c r="N5" s="25">
        <f t="shared" si="0"/>
        <v>21.95</v>
      </c>
      <c r="O5" s="25">
        <f t="shared" si="0"/>
        <v>21.675000000000001</v>
      </c>
      <c r="P5" s="25">
        <f t="shared" si="0"/>
        <v>23.892499999999998</v>
      </c>
      <c r="Q5" s="25">
        <f t="shared" si="0"/>
        <v>22.782499999999999</v>
      </c>
      <c r="R5" s="25">
        <f t="shared" si="0"/>
        <v>21.675000000000001</v>
      </c>
      <c r="S5" s="25">
        <f t="shared" si="0"/>
        <v>22.782499999999999</v>
      </c>
      <c r="T5" s="25">
        <f t="shared" si="0"/>
        <v>19.4575</v>
      </c>
      <c r="U5" s="25">
        <f t="shared" si="0"/>
        <v>20.567499999999999</v>
      </c>
      <c r="V5" s="25">
        <f t="shared" si="0"/>
        <v>20.567499999999999</v>
      </c>
      <c r="W5" s="25">
        <f t="shared" si="0"/>
        <v>21.1175</v>
      </c>
      <c r="X5" s="25">
        <f t="shared" si="0"/>
        <v>23.057500000000001</v>
      </c>
      <c r="Y5" s="25">
        <f t="shared" si="0"/>
        <v>20.567499999999999</v>
      </c>
      <c r="Z5" s="25">
        <f t="shared" si="0"/>
        <v>21.675000000000001</v>
      </c>
      <c r="AA5" s="25">
        <f t="shared" si="0"/>
        <v>23.892499999999998</v>
      </c>
      <c r="AB5" s="25">
        <f t="shared" si="0"/>
        <v>18.350000000000001</v>
      </c>
      <c r="AC5" s="25">
        <f t="shared" si="0"/>
        <v>19.4575</v>
      </c>
      <c r="AD5" s="25">
        <f t="shared" si="0"/>
        <v>19.4575</v>
      </c>
      <c r="AE5" s="25">
        <f t="shared" si="0"/>
        <v>18.350000000000001</v>
      </c>
      <c r="AF5" s="25">
        <f t="shared" si="0"/>
        <v>21.675000000000001</v>
      </c>
      <c r="AG5" s="25">
        <f t="shared" si="0"/>
        <v>19.4575</v>
      </c>
      <c r="AH5" s="25">
        <f t="shared" ref="AH5:BA5" si="1">0.25*AH4</f>
        <v>19.4575</v>
      </c>
      <c r="AI5" s="25">
        <f t="shared" si="1"/>
        <v>21.675000000000001</v>
      </c>
      <c r="AJ5" s="25">
        <f t="shared" si="1"/>
        <v>18.350000000000001</v>
      </c>
      <c r="AK5" s="25">
        <f t="shared" si="1"/>
        <v>20.567499999999999</v>
      </c>
      <c r="AL5" s="25">
        <f t="shared" si="1"/>
        <v>18.899999999999999</v>
      </c>
      <c r="AM5" s="25">
        <f t="shared" si="1"/>
        <v>20.567499999999999</v>
      </c>
      <c r="AN5" s="25">
        <f t="shared" si="1"/>
        <v>16.682500000000001</v>
      </c>
      <c r="AO5" s="25">
        <f t="shared" si="1"/>
        <v>23.057500000000001</v>
      </c>
      <c r="AP5" s="25">
        <f t="shared" si="1"/>
        <v>19.4575</v>
      </c>
      <c r="AQ5" s="25">
        <f t="shared" si="1"/>
        <v>20.567499999999999</v>
      </c>
      <c r="AR5" s="25">
        <f t="shared" si="1"/>
        <v>19.4575</v>
      </c>
      <c r="AS5" s="25">
        <f t="shared" si="1"/>
        <v>18.625</v>
      </c>
      <c r="AT5" s="25">
        <f t="shared" si="1"/>
        <v>16.682500000000001</v>
      </c>
      <c r="AU5" s="25">
        <f t="shared" si="1"/>
        <v>23.892499999999998</v>
      </c>
      <c r="AV5" s="25">
        <f t="shared" si="1"/>
        <v>20.842500000000001</v>
      </c>
      <c r="AW5" s="25">
        <f t="shared" si="1"/>
        <v>20.567499999999999</v>
      </c>
      <c r="AX5" s="25">
        <f t="shared" si="1"/>
        <v>19.4575</v>
      </c>
      <c r="AY5" s="25">
        <f t="shared" si="1"/>
        <v>18.625</v>
      </c>
      <c r="AZ5" s="25">
        <f t="shared" si="1"/>
        <v>18.350000000000001</v>
      </c>
      <c r="BA5" s="25">
        <f t="shared" si="1"/>
        <v>17.517499999999998</v>
      </c>
    </row>
    <row r="6" spans="1:53" ht="15" customHeight="1" x14ac:dyDescent="0.3">
      <c r="A6" s="6"/>
      <c r="C6" s="22"/>
      <c r="E6" s="22"/>
      <c r="F6" s="22"/>
      <c r="G6" s="22"/>
      <c r="J6" s="22"/>
      <c r="AA6" s="22"/>
      <c r="AG6" s="22"/>
      <c r="AH6" s="22"/>
      <c r="AO6" s="22"/>
      <c r="AU6" s="22"/>
    </row>
    <row r="7" spans="1:53" ht="15" customHeight="1" x14ac:dyDescent="0.3">
      <c r="A7" s="7" t="s">
        <v>2</v>
      </c>
      <c r="C7" s="22"/>
      <c r="E7" s="22"/>
      <c r="F7" s="22"/>
      <c r="G7" s="22"/>
      <c r="J7" s="22"/>
      <c r="AA7" s="22"/>
      <c r="AG7" s="22"/>
      <c r="AH7" s="22"/>
      <c r="AO7" s="22"/>
      <c r="AU7" s="22"/>
    </row>
    <row r="8" spans="1:53" ht="15" customHeight="1" x14ac:dyDescent="0.3">
      <c r="A8" s="3" t="s">
        <v>3</v>
      </c>
      <c r="B8" s="26">
        <v>9</v>
      </c>
      <c r="C8" s="26">
        <v>9</v>
      </c>
      <c r="D8" s="26">
        <v>9</v>
      </c>
      <c r="E8" s="26">
        <v>9</v>
      </c>
      <c r="F8" s="26">
        <v>9</v>
      </c>
      <c r="G8" s="26">
        <v>9</v>
      </c>
      <c r="H8" s="26">
        <v>9</v>
      </c>
      <c r="I8" s="26">
        <v>8</v>
      </c>
      <c r="J8" s="26">
        <v>9</v>
      </c>
      <c r="K8" s="26">
        <v>9</v>
      </c>
      <c r="L8" s="26">
        <v>9</v>
      </c>
      <c r="M8" s="26">
        <v>8</v>
      </c>
      <c r="N8" s="26">
        <v>9</v>
      </c>
      <c r="O8" s="26">
        <v>8</v>
      </c>
      <c r="P8" s="26">
        <v>8</v>
      </c>
      <c r="Q8" s="26">
        <v>9</v>
      </c>
      <c r="R8" s="26">
        <v>9</v>
      </c>
      <c r="S8" s="26">
        <v>8</v>
      </c>
      <c r="T8" s="26">
        <v>9</v>
      </c>
      <c r="U8" s="26">
        <v>8</v>
      </c>
      <c r="V8" s="26">
        <v>9</v>
      </c>
      <c r="W8" s="26">
        <v>8</v>
      </c>
      <c r="X8" s="26">
        <v>7</v>
      </c>
      <c r="Y8" s="26">
        <v>9</v>
      </c>
      <c r="Z8" s="26">
        <v>6</v>
      </c>
      <c r="AA8" s="26">
        <v>7</v>
      </c>
      <c r="AB8" s="26">
        <v>8</v>
      </c>
      <c r="AC8" s="26">
        <v>8</v>
      </c>
      <c r="AD8" s="26">
        <v>8</v>
      </c>
      <c r="AE8" s="26">
        <v>7</v>
      </c>
      <c r="AF8" s="26">
        <v>6</v>
      </c>
      <c r="AG8" s="26">
        <v>8</v>
      </c>
      <c r="AH8" s="26">
        <v>7</v>
      </c>
      <c r="AI8" s="26">
        <v>5</v>
      </c>
      <c r="AJ8" s="26">
        <v>9</v>
      </c>
      <c r="AK8" s="26">
        <v>6</v>
      </c>
      <c r="AL8" s="26">
        <v>8</v>
      </c>
      <c r="AM8" s="26">
        <v>4</v>
      </c>
      <c r="AN8" s="26">
        <v>6</v>
      </c>
      <c r="AO8" s="26">
        <v>5</v>
      </c>
      <c r="AP8" s="26">
        <v>5</v>
      </c>
      <c r="AQ8" s="26">
        <v>5</v>
      </c>
      <c r="AR8" s="26">
        <v>4</v>
      </c>
      <c r="AS8" s="26">
        <v>4</v>
      </c>
      <c r="AT8" s="26">
        <v>2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</row>
    <row r="9" spans="1:53" ht="15" customHeight="1" x14ac:dyDescent="0.3">
      <c r="A9" s="3" t="s">
        <v>4</v>
      </c>
      <c r="B9" s="26">
        <v>29</v>
      </c>
      <c r="C9" s="26">
        <v>29</v>
      </c>
      <c r="D9" s="26">
        <v>29</v>
      </c>
      <c r="E9" s="26">
        <v>29</v>
      </c>
      <c r="F9" s="26">
        <v>28</v>
      </c>
      <c r="G9" s="26">
        <v>28</v>
      </c>
      <c r="H9" s="26">
        <v>27</v>
      </c>
      <c r="I9" s="26">
        <v>28</v>
      </c>
      <c r="J9" s="26">
        <v>28</v>
      </c>
      <c r="K9" s="26">
        <v>28</v>
      </c>
      <c r="L9" s="26">
        <v>28</v>
      </c>
      <c r="M9" s="26">
        <v>28</v>
      </c>
      <c r="N9" s="26">
        <v>27</v>
      </c>
      <c r="O9" s="26">
        <v>27</v>
      </c>
      <c r="P9" s="26">
        <v>27</v>
      </c>
      <c r="Q9" s="26">
        <v>26</v>
      </c>
      <c r="R9" s="26">
        <v>27</v>
      </c>
      <c r="S9" s="26">
        <v>25</v>
      </c>
      <c r="T9" s="26">
        <v>26</v>
      </c>
      <c r="U9" s="26">
        <v>26</v>
      </c>
      <c r="V9" s="26">
        <v>26</v>
      </c>
      <c r="W9" s="26">
        <v>25</v>
      </c>
      <c r="X9" s="26">
        <v>25</v>
      </c>
      <c r="Y9" s="26">
        <v>25</v>
      </c>
      <c r="Z9" s="26">
        <v>26</v>
      </c>
      <c r="AA9" s="26">
        <v>25</v>
      </c>
      <c r="AB9" s="26">
        <v>25</v>
      </c>
      <c r="AC9" s="26">
        <v>26</v>
      </c>
      <c r="AD9" s="26">
        <v>24</v>
      </c>
      <c r="AE9" s="26">
        <v>24</v>
      </c>
      <c r="AF9" s="26">
        <v>23</v>
      </c>
      <c r="AG9" s="26">
        <v>23</v>
      </c>
      <c r="AH9" s="26">
        <v>23</v>
      </c>
      <c r="AI9" s="26">
        <v>25</v>
      </c>
      <c r="AJ9" s="26">
        <v>23</v>
      </c>
      <c r="AK9" s="26">
        <v>23</v>
      </c>
      <c r="AL9" s="26">
        <v>23</v>
      </c>
      <c r="AM9" s="26">
        <v>24</v>
      </c>
      <c r="AN9" s="26">
        <v>24</v>
      </c>
      <c r="AO9" s="26">
        <v>23</v>
      </c>
      <c r="AP9" s="26">
        <v>23</v>
      </c>
      <c r="AQ9" s="26">
        <v>21</v>
      </c>
      <c r="AR9" s="26">
        <v>20</v>
      </c>
      <c r="AS9" s="26">
        <v>20</v>
      </c>
      <c r="AT9" s="26">
        <v>8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</row>
    <row r="10" spans="1:53" s="1" customFormat="1" ht="26.4" x14ac:dyDescent="0.3">
      <c r="A10" s="8" t="s">
        <v>5</v>
      </c>
      <c r="B10" s="27">
        <v>7</v>
      </c>
      <c r="C10" s="26">
        <v>9</v>
      </c>
      <c r="D10" s="27">
        <v>8</v>
      </c>
      <c r="E10" s="26">
        <v>9</v>
      </c>
      <c r="F10" s="26">
        <v>8</v>
      </c>
      <c r="G10" s="26">
        <v>9</v>
      </c>
      <c r="H10" s="27">
        <v>9</v>
      </c>
      <c r="I10" s="27">
        <v>9</v>
      </c>
      <c r="J10" s="26">
        <v>8</v>
      </c>
      <c r="K10" s="27">
        <v>8</v>
      </c>
      <c r="L10" s="27">
        <v>8</v>
      </c>
      <c r="M10" s="27">
        <v>8</v>
      </c>
      <c r="N10" s="27">
        <v>7</v>
      </c>
      <c r="O10" s="27">
        <v>9</v>
      </c>
      <c r="P10" s="27">
        <v>8</v>
      </c>
      <c r="Q10" s="27">
        <v>7</v>
      </c>
      <c r="R10" s="27">
        <v>9</v>
      </c>
      <c r="S10" s="27">
        <v>7</v>
      </c>
      <c r="T10" s="27">
        <v>8</v>
      </c>
      <c r="U10" s="27">
        <v>8</v>
      </c>
      <c r="V10" s="27">
        <v>8</v>
      </c>
      <c r="W10" s="27">
        <v>7</v>
      </c>
      <c r="X10" s="27">
        <v>6</v>
      </c>
      <c r="Y10" s="27">
        <v>7</v>
      </c>
      <c r="Z10" s="27">
        <v>7</v>
      </c>
      <c r="AA10" s="26">
        <v>7</v>
      </c>
      <c r="AB10" s="27">
        <v>8</v>
      </c>
      <c r="AC10" s="27">
        <v>6</v>
      </c>
      <c r="AD10" s="27">
        <v>8</v>
      </c>
      <c r="AE10" s="27">
        <v>8</v>
      </c>
      <c r="AF10" s="27">
        <v>5</v>
      </c>
      <c r="AG10" s="26">
        <v>6</v>
      </c>
      <c r="AH10" s="26">
        <v>8</v>
      </c>
      <c r="AI10" s="27">
        <v>3</v>
      </c>
      <c r="AJ10" s="27">
        <v>8</v>
      </c>
      <c r="AK10" s="27">
        <v>6</v>
      </c>
      <c r="AL10" s="27">
        <v>5</v>
      </c>
      <c r="AM10" s="27">
        <v>5</v>
      </c>
      <c r="AN10" s="27">
        <v>6</v>
      </c>
      <c r="AO10" s="26">
        <v>5</v>
      </c>
      <c r="AP10" s="27">
        <v>4</v>
      </c>
      <c r="AQ10" s="27">
        <v>2</v>
      </c>
      <c r="AR10" s="27">
        <v>5</v>
      </c>
      <c r="AS10" s="27">
        <v>4</v>
      </c>
      <c r="AT10" s="27">
        <v>1</v>
      </c>
      <c r="AU10" s="26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6">
        <v>0</v>
      </c>
    </row>
    <row r="11" spans="1:53" ht="15" customHeight="1" x14ac:dyDescent="0.3">
      <c r="A11" s="3" t="s">
        <v>6</v>
      </c>
      <c r="B11" s="26">
        <v>29</v>
      </c>
      <c r="C11" s="26">
        <v>28</v>
      </c>
      <c r="D11" s="26">
        <v>29</v>
      </c>
      <c r="E11" s="26">
        <v>28</v>
      </c>
      <c r="F11" s="26">
        <v>28</v>
      </c>
      <c r="G11" s="26">
        <v>26</v>
      </c>
      <c r="H11" s="26">
        <v>28</v>
      </c>
      <c r="I11" s="26">
        <v>26</v>
      </c>
      <c r="J11" s="26">
        <v>26</v>
      </c>
      <c r="K11" s="26">
        <v>27</v>
      </c>
      <c r="L11" s="26">
        <v>27</v>
      </c>
      <c r="M11" s="26">
        <v>28</v>
      </c>
      <c r="N11" s="26">
        <v>28</v>
      </c>
      <c r="O11" s="26">
        <v>26</v>
      </c>
      <c r="P11" s="26">
        <v>25</v>
      </c>
      <c r="Q11" s="26">
        <v>27</v>
      </c>
      <c r="R11" s="26">
        <v>24</v>
      </c>
      <c r="S11" s="26">
        <v>27</v>
      </c>
      <c r="T11" s="26">
        <v>26</v>
      </c>
      <c r="U11" s="26">
        <v>26</v>
      </c>
      <c r="V11" s="26">
        <v>24</v>
      </c>
      <c r="W11" s="26">
        <v>25</v>
      </c>
      <c r="X11" s="26">
        <v>25</v>
      </c>
      <c r="Y11" s="26">
        <v>25</v>
      </c>
      <c r="Z11" s="26">
        <v>25</v>
      </c>
      <c r="AA11" s="26">
        <v>23</v>
      </c>
      <c r="AB11" s="26">
        <v>25</v>
      </c>
      <c r="AC11" s="26">
        <v>25</v>
      </c>
      <c r="AD11" s="26">
        <v>24</v>
      </c>
      <c r="AE11" s="26">
        <v>24</v>
      </c>
      <c r="AF11" s="26">
        <v>24</v>
      </c>
      <c r="AG11" s="26">
        <v>24</v>
      </c>
      <c r="AH11" s="26">
        <v>22</v>
      </c>
      <c r="AI11" s="26">
        <v>23</v>
      </c>
      <c r="AJ11" s="26">
        <v>21</v>
      </c>
      <c r="AK11" s="26">
        <v>21</v>
      </c>
      <c r="AL11" s="26">
        <v>22</v>
      </c>
      <c r="AM11" s="26">
        <v>21</v>
      </c>
      <c r="AN11" s="26">
        <v>23</v>
      </c>
      <c r="AO11" s="26">
        <v>16</v>
      </c>
      <c r="AP11" s="26">
        <v>22</v>
      </c>
      <c r="AQ11" s="26">
        <v>21</v>
      </c>
      <c r="AR11" s="26">
        <v>20</v>
      </c>
      <c r="AS11" s="26">
        <v>20</v>
      </c>
      <c r="AT11" s="26">
        <v>9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</row>
    <row r="12" spans="1:53" ht="15" customHeight="1" x14ac:dyDescent="0.3">
      <c r="A12" s="3" t="s">
        <v>11</v>
      </c>
      <c r="B12" s="26">
        <v>20</v>
      </c>
      <c r="C12" s="26">
        <v>19</v>
      </c>
      <c r="D12" s="26">
        <v>19</v>
      </c>
      <c r="E12" s="26">
        <v>19</v>
      </c>
      <c r="F12" s="26">
        <v>19</v>
      </c>
      <c r="G12" s="26">
        <v>19</v>
      </c>
      <c r="H12" s="26">
        <v>19</v>
      </c>
      <c r="I12" s="26">
        <v>18</v>
      </c>
      <c r="J12" s="26">
        <v>18</v>
      </c>
      <c r="K12" s="26">
        <v>18</v>
      </c>
      <c r="L12" s="26">
        <v>17</v>
      </c>
      <c r="M12" s="26">
        <v>19</v>
      </c>
      <c r="N12" s="26">
        <v>18</v>
      </c>
      <c r="O12" s="26">
        <v>19</v>
      </c>
      <c r="P12" s="26">
        <v>18</v>
      </c>
      <c r="Q12" s="26">
        <v>18</v>
      </c>
      <c r="R12" s="26">
        <v>19</v>
      </c>
      <c r="S12" s="26">
        <v>18</v>
      </c>
      <c r="T12" s="26">
        <v>19</v>
      </c>
      <c r="U12" s="26">
        <v>17</v>
      </c>
      <c r="V12" s="26">
        <v>17</v>
      </c>
      <c r="W12" s="26">
        <v>18</v>
      </c>
      <c r="X12" s="26">
        <v>17</v>
      </c>
      <c r="Y12" s="26">
        <v>17</v>
      </c>
      <c r="Z12" s="26">
        <v>17</v>
      </c>
      <c r="AA12" s="26">
        <v>16</v>
      </c>
      <c r="AB12" s="26">
        <v>18</v>
      </c>
      <c r="AC12" s="26">
        <v>17</v>
      </c>
      <c r="AD12" s="26">
        <v>17</v>
      </c>
      <c r="AE12" s="26">
        <v>17</v>
      </c>
      <c r="AF12" s="26">
        <v>17</v>
      </c>
      <c r="AG12" s="26">
        <v>16</v>
      </c>
      <c r="AH12" s="26">
        <v>17</v>
      </c>
      <c r="AI12" s="26">
        <v>18</v>
      </c>
      <c r="AJ12" s="26">
        <v>15</v>
      </c>
      <c r="AK12" s="26">
        <v>16</v>
      </c>
      <c r="AL12" s="26">
        <v>16</v>
      </c>
      <c r="AM12" s="26">
        <v>15</v>
      </c>
      <c r="AN12" s="26">
        <v>15</v>
      </c>
      <c r="AO12" s="26">
        <v>15</v>
      </c>
      <c r="AP12" s="26">
        <v>14</v>
      </c>
      <c r="AQ12" s="26">
        <v>17</v>
      </c>
      <c r="AR12" s="26">
        <v>15</v>
      </c>
      <c r="AS12" s="26">
        <v>16</v>
      </c>
      <c r="AT12" s="26">
        <v>4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</row>
    <row r="13" spans="1:53" ht="15" customHeight="1" x14ac:dyDescent="0.3">
      <c r="A13" s="7" t="s">
        <v>9</v>
      </c>
      <c r="B13" s="26">
        <f t="shared" ref="B13:AG13" si="2">SUM(B8:B12)</f>
        <v>94</v>
      </c>
      <c r="C13" s="26">
        <f t="shared" si="2"/>
        <v>94</v>
      </c>
      <c r="D13" s="26">
        <f t="shared" si="2"/>
        <v>94</v>
      </c>
      <c r="E13" s="26">
        <f t="shared" si="2"/>
        <v>94</v>
      </c>
      <c r="F13" s="26">
        <f t="shared" si="2"/>
        <v>92</v>
      </c>
      <c r="G13" s="26">
        <f t="shared" si="2"/>
        <v>91</v>
      </c>
      <c r="H13" s="26">
        <f t="shared" si="2"/>
        <v>92</v>
      </c>
      <c r="I13" s="26">
        <f t="shared" si="2"/>
        <v>89</v>
      </c>
      <c r="J13" s="26">
        <f t="shared" si="2"/>
        <v>89</v>
      </c>
      <c r="K13" s="26">
        <f t="shared" si="2"/>
        <v>90</v>
      </c>
      <c r="L13" s="26">
        <f t="shared" si="2"/>
        <v>89</v>
      </c>
      <c r="M13" s="26">
        <f t="shared" si="2"/>
        <v>91</v>
      </c>
      <c r="N13" s="26">
        <f t="shared" si="2"/>
        <v>89</v>
      </c>
      <c r="O13" s="26">
        <f t="shared" si="2"/>
        <v>89</v>
      </c>
      <c r="P13" s="26">
        <f t="shared" si="2"/>
        <v>86</v>
      </c>
      <c r="Q13" s="26">
        <f t="shared" si="2"/>
        <v>87</v>
      </c>
      <c r="R13" s="26">
        <f t="shared" si="2"/>
        <v>88</v>
      </c>
      <c r="S13" s="26">
        <f t="shared" si="2"/>
        <v>85</v>
      </c>
      <c r="T13" s="26">
        <f t="shared" si="2"/>
        <v>88</v>
      </c>
      <c r="U13" s="26">
        <f t="shared" si="2"/>
        <v>85</v>
      </c>
      <c r="V13" s="26">
        <f t="shared" si="2"/>
        <v>84</v>
      </c>
      <c r="W13" s="26">
        <f t="shared" si="2"/>
        <v>83</v>
      </c>
      <c r="X13" s="26">
        <f t="shared" si="2"/>
        <v>80</v>
      </c>
      <c r="Y13" s="26">
        <f t="shared" si="2"/>
        <v>83</v>
      </c>
      <c r="Z13" s="26">
        <f t="shared" si="2"/>
        <v>81</v>
      </c>
      <c r="AA13" s="26">
        <f t="shared" si="2"/>
        <v>78</v>
      </c>
      <c r="AB13" s="26">
        <f t="shared" si="2"/>
        <v>84</v>
      </c>
      <c r="AC13" s="26">
        <f t="shared" si="2"/>
        <v>82</v>
      </c>
      <c r="AD13" s="26">
        <f t="shared" si="2"/>
        <v>81</v>
      </c>
      <c r="AE13" s="26">
        <f t="shared" si="2"/>
        <v>80</v>
      </c>
      <c r="AF13" s="26">
        <f t="shared" si="2"/>
        <v>75</v>
      </c>
      <c r="AG13" s="26">
        <f t="shared" si="2"/>
        <v>77</v>
      </c>
      <c r="AH13" s="26">
        <f t="shared" ref="AH13:AZ13" si="3">SUM(AH8:AH12)</f>
        <v>77</v>
      </c>
      <c r="AI13" s="26">
        <f t="shared" si="3"/>
        <v>74</v>
      </c>
      <c r="AJ13" s="26">
        <f t="shared" si="3"/>
        <v>76</v>
      </c>
      <c r="AK13" s="26">
        <f t="shared" si="3"/>
        <v>72</v>
      </c>
      <c r="AL13" s="26">
        <f t="shared" si="3"/>
        <v>74</v>
      </c>
      <c r="AM13" s="26">
        <f t="shared" si="3"/>
        <v>69</v>
      </c>
      <c r="AN13" s="26">
        <f t="shared" si="3"/>
        <v>74</v>
      </c>
      <c r="AO13" s="26">
        <f t="shared" si="3"/>
        <v>64</v>
      </c>
      <c r="AP13" s="26">
        <f t="shared" si="3"/>
        <v>68</v>
      </c>
      <c r="AQ13" s="26">
        <f t="shared" si="3"/>
        <v>66</v>
      </c>
      <c r="AR13" s="26">
        <f t="shared" si="3"/>
        <v>64</v>
      </c>
      <c r="AS13" s="26">
        <f t="shared" si="3"/>
        <v>64</v>
      </c>
      <c r="AT13" s="26">
        <f t="shared" si="3"/>
        <v>24</v>
      </c>
      <c r="AU13" s="26">
        <f t="shared" si="3"/>
        <v>0</v>
      </c>
      <c r="AV13" s="26">
        <f t="shared" si="3"/>
        <v>0</v>
      </c>
      <c r="AW13" s="26">
        <f t="shared" si="3"/>
        <v>0</v>
      </c>
      <c r="AX13" s="26">
        <f t="shared" si="3"/>
        <v>0</v>
      </c>
      <c r="AY13" s="26">
        <f t="shared" si="3"/>
        <v>0</v>
      </c>
      <c r="AZ13" s="26">
        <f t="shared" si="3"/>
        <v>0</v>
      </c>
      <c r="BA13" s="26">
        <v>0</v>
      </c>
    </row>
    <row r="14" spans="1:53" ht="15" customHeight="1" x14ac:dyDescent="0.3">
      <c r="A14" s="3"/>
      <c r="C14" s="26"/>
      <c r="E14" s="26"/>
      <c r="F14" s="26"/>
      <c r="G14" s="26"/>
      <c r="J14" s="26"/>
      <c r="AA14" s="26"/>
      <c r="AG14" s="26"/>
      <c r="AH14" s="26"/>
      <c r="AO14" s="26"/>
      <c r="AU14" s="26"/>
    </row>
    <row r="15" spans="1:53" ht="15" customHeight="1" x14ac:dyDescent="0.3">
      <c r="A15" s="16" t="s">
        <v>7</v>
      </c>
      <c r="B15" s="25">
        <f t="shared" ref="B15:AG15" si="4">0.75*B13</f>
        <v>70.5</v>
      </c>
      <c r="C15" s="25">
        <f t="shared" si="4"/>
        <v>70.5</v>
      </c>
      <c r="D15" s="25">
        <f t="shared" si="4"/>
        <v>70.5</v>
      </c>
      <c r="E15" s="25">
        <f t="shared" si="4"/>
        <v>70.5</v>
      </c>
      <c r="F15" s="25">
        <f t="shared" si="4"/>
        <v>69</v>
      </c>
      <c r="G15" s="25">
        <f t="shared" si="4"/>
        <v>68.25</v>
      </c>
      <c r="H15" s="25">
        <f t="shared" si="4"/>
        <v>69</v>
      </c>
      <c r="I15" s="25">
        <f t="shared" si="4"/>
        <v>66.75</v>
      </c>
      <c r="J15" s="25">
        <f t="shared" si="4"/>
        <v>66.75</v>
      </c>
      <c r="K15" s="25">
        <f t="shared" si="4"/>
        <v>67.5</v>
      </c>
      <c r="L15" s="25">
        <f t="shared" si="4"/>
        <v>66.75</v>
      </c>
      <c r="M15" s="25">
        <f t="shared" si="4"/>
        <v>68.25</v>
      </c>
      <c r="N15" s="25">
        <f t="shared" si="4"/>
        <v>66.75</v>
      </c>
      <c r="O15" s="25">
        <f t="shared" si="4"/>
        <v>66.75</v>
      </c>
      <c r="P15" s="25">
        <f t="shared" si="4"/>
        <v>64.5</v>
      </c>
      <c r="Q15" s="25">
        <f t="shared" si="4"/>
        <v>65.25</v>
      </c>
      <c r="R15" s="25">
        <f t="shared" si="4"/>
        <v>66</v>
      </c>
      <c r="S15" s="25">
        <f t="shared" si="4"/>
        <v>63.75</v>
      </c>
      <c r="T15" s="25">
        <f t="shared" si="4"/>
        <v>66</v>
      </c>
      <c r="U15" s="25">
        <f t="shared" si="4"/>
        <v>63.75</v>
      </c>
      <c r="V15" s="25">
        <f t="shared" si="4"/>
        <v>63</v>
      </c>
      <c r="W15" s="25">
        <f t="shared" si="4"/>
        <v>62.25</v>
      </c>
      <c r="X15" s="25">
        <f t="shared" si="4"/>
        <v>60</v>
      </c>
      <c r="Y15" s="25">
        <f t="shared" si="4"/>
        <v>62.25</v>
      </c>
      <c r="Z15" s="25">
        <f t="shared" si="4"/>
        <v>60.75</v>
      </c>
      <c r="AA15" s="25">
        <f t="shared" si="4"/>
        <v>58.5</v>
      </c>
      <c r="AB15" s="25">
        <f t="shared" si="4"/>
        <v>63</v>
      </c>
      <c r="AC15" s="25">
        <f t="shared" si="4"/>
        <v>61.5</v>
      </c>
      <c r="AD15" s="25">
        <f t="shared" si="4"/>
        <v>60.75</v>
      </c>
      <c r="AE15" s="25">
        <f t="shared" si="4"/>
        <v>60</v>
      </c>
      <c r="AF15" s="25">
        <f t="shared" si="4"/>
        <v>56.25</v>
      </c>
      <c r="AG15" s="25">
        <f t="shared" si="4"/>
        <v>57.75</v>
      </c>
      <c r="AH15" s="25">
        <f t="shared" ref="AH15:BA15" si="5">0.75*AH13</f>
        <v>57.75</v>
      </c>
      <c r="AI15" s="25">
        <f t="shared" si="5"/>
        <v>55.5</v>
      </c>
      <c r="AJ15" s="25">
        <f t="shared" si="5"/>
        <v>57</v>
      </c>
      <c r="AK15" s="25">
        <f t="shared" si="5"/>
        <v>54</v>
      </c>
      <c r="AL15" s="25">
        <f t="shared" si="5"/>
        <v>55.5</v>
      </c>
      <c r="AM15" s="25">
        <f t="shared" si="5"/>
        <v>51.75</v>
      </c>
      <c r="AN15" s="25">
        <f t="shared" si="5"/>
        <v>55.5</v>
      </c>
      <c r="AO15" s="25">
        <f t="shared" si="5"/>
        <v>48</v>
      </c>
      <c r="AP15" s="25">
        <f t="shared" si="5"/>
        <v>51</v>
      </c>
      <c r="AQ15" s="25">
        <f t="shared" si="5"/>
        <v>49.5</v>
      </c>
      <c r="AR15" s="25">
        <f t="shared" si="5"/>
        <v>48</v>
      </c>
      <c r="AS15" s="25">
        <f t="shared" si="5"/>
        <v>48</v>
      </c>
      <c r="AT15" s="25">
        <f t="shared" si="5"/>
        <v>18</v>
      </c>
      <c r="AU15" s="25">
        <f t="shared" si="5"/>
        <v>0</v>
      </c>
      <c r="AV15" s="25">
        <f t="shared" si="5"/>
        <v>0</v>
      </c>
      <c r="AW15" s="25">
        <f t="shared" si="5"/>
        <v>0</v>
      </c>
      <c r="AX15" s="25">
        <f t="shared" si="5"/>
        <v>0</v>
      </c>
      <c r="AY15" s="25">
        <f t="shared" si="5"/>
        <v>0</v>
      </c>
      <c r="AZ15" s="25">
        <f t="shared" si="5"/>
        <v>0</v>
      </c>
      <c r="BA15" s="25">
        <f t="shared" si="5"/>
        <v>0</v>
      </c>
    </row>
    <row r="16" spans="1:53" ht="15" customHeight="1" x14ac:dyDescent="0.3">
      <c r="A16" s="9"/>
      <c r="C16" s="22"/>
      <c r="E16" s="22"/>
      <c r="F16" s="22"/>
      <c r="G16" s="22"/>
      <c r="J16" s="22"/>
      <c r="AA16" s="22"/>
      <c r="AG16" s="22"/>
      <c r="AH16" s="22"/>
      <c r="AO16" s="22"/>
      <c r="AU16" s="22"/>
    </row>
    <row r="17" spans="1:53" ht="15" customHeight="1" x14ac:dyDescent="0.3">
      <c r="A17" s="12" t="s">
        <v>8</v>
      </c>
      <c r="B17" s="23">
        <f t="shared" ref="B17:AG17" si="6">B5+B15</f>
        <v>94.392499999999998</v>
      </c>
      <c r="C17" s="23">
        <f t="shared" si="6"/>
        <v>94.392499999999998</v>
      </c>
      <c r="D17" s="23">
        <f t="shared" si="6"/>
        <v>94.392499999999998</v>
      </c>
      <c r="E17" s="23">
        <f t="shared" si="6"/>
        <v>94.392499999999998</v>
      </c>
      <c r="F17" s="23">
        <f t="shared" si="6"/>
        <v>94</v>
      </c>
      <c r="G17" s="23">
        <f t="shared" si="6"/>
        <v>93.25</v>
      </c>
      <c r="H17" s="23">
        <f t="shared" si="6"/>
        <v>91.782499999999999</v>
      </c>
      <c r="I17" s="23">
        <f t="shared" si="6"/>
        <v>91.75</v>
      </c>
      <c r="J17" s="23">
        <f t="shared" si="6"/>
        <v>91.75</v>
      </c>
      <c r="K17" s="23">
        <f t="shared" si="6"/>
        <v>91.392499999999998</v>
      </c>
      <c r="L17" s="23">
        <f t="shared" si="6"/>
        <v>90.642499999999998</v>
      </c>
      <c r="M17" s="23">
        <f t="shared" si="6"/>
        <v>90.474999999999994</v>
      </c>
      <c r="N17" s="23">
        <f t="shared" si="6"/>
        <v>88.7</v>
      </c>
      <c r="O17" s="23">
        <f t="shared" si="6"/>
        <v>88.424999999999997</v>
      </c>
      <c r="P17" s="23">
        <f t="shared" si="6"/>
        <v>88.392499999999998</v>
      </c>
      <c r="Q17" s="23">
        <f t="shared" si="6"/>
        <v>88.032499999999999</v>
      </c>
      <c r="R17" s="23">
        <f t="shared" si="6"/>
        <v>87.674999999999997</v>
      </c>
      <c r="S17" s="23">
        <f t="shared" si="6"/>
        <v>86.532499999999999</v>
      </c>
      <c r="T17" s="23">
        <f t="shared" si="6"/>
        <v>85.457499999999996</v>
      </c>
      <c r="U17" s="23">
        <f t="shared" si="6"/>
        <v>84.317499999999995</v>
      </c>
      <c r="V17" s="23">
        <f t="shared" si="6"/>
        <v>83.567499999999995</v>
      </c>
      <c r="W17" s="23">
        <f t="shared" si="6"/>
        <v>83.367500000000007</v>
      </c>
      <c r="X17" s="23">
        <f t="shared" si="6"/>
        <v>83.057500000000005</v>
      </c>
      <c r="Y17" s="23">
        <f t="shared" si="6"/>
        <v>82.817499999999995</v>
      </c>
      <c r="Z17" s="23">
        <f t="shared" si="6"/>
        <v>82.424999999999997</v>
      </c>
      <c r="AA17" s="23">
        <f t="shared" si="6"/>
        <v>82.392499999999998</v>
      </c>
      <c r="AB17" s="23">
        <f t="shared" si="6"/>
        <v>81.349999999999994</v>
      </c>
      <c r="AC17" s="23">
        <f t="shared" si="6"/>
        <v>80.957499999999996</v>
      </c>
      <c r="AD17" s="23">
        <f t="shared" si="6"/>
        <v>80.207499999999996</v>
      </c>
      <c r="AE17" s="23">
        <f t="shared" si="6"/>
        <v>78.349999999999994</v>
      </c>
      <c r="AF17" s="23">
        <f t="shared" si="6"/>
        <v>77.924999999999997</v>
      </c>
      <c r="AG17" s="23">
        <f t="shared" si="6"/>
        <v>77.207499999999996</v>
      </c>
      <c r="AH17" s="23">
        <f t="shared" ref="AH17:BA17" si="7">AH5+AH15</f>
        <v>77.207499999999996</v>
      </c>
      <c r="AI17" s="23">
        <f t="shared" si="7"/>
        <v>77.174999999999997</v>
      </c>
      <c r="AJ17" s="23">
        <f t="shared" si="7"/>
        <v>75.349999999999994</v>
      </c>
      <c r="AK17" s="23">
        <f t="shared" si="7"/>
        <v>74.567499999999995</v>
      </c>
      <c r="AL17" s="23">
        <f t="shared" si="7"/>
        <v>74.400000000000006</v>
      </c>
      <c r="AM17" s="23">
        <f t="shared" si="7"/>
        <v>72.317499999999995</v>
      </c>
      <c r="AN17" s="23">
        <f t="shared" si="7"/>
        <v>72.182500000000005</v>
      </c>
      <c r="AO17" s="23">
        <f t="shared" si="7"/>
        <v>71.057500000000005</v>
      </c>
      <c r="AP17" s="23">
        <f t="shared" si="7"/>
        <v>70.457499999999996</v>
      </c>
      <c r="AQ17" s="23">
        <f t="shared" si="7"/>
        <v>70.067499999999995</v>
      </c>
      <c r="AR17" s="23">
        <f t="shared" si="7"/>
        <v>67.457499999999996</v>
      </c>
      <c r="AS17" s="23">
        <f t="shared" si="7"/>
        <v>66.625</v>
      </c>
      <c r="AT17" s="23">
        <f t="shared" si="7"/>
        <v>34.682500000000005</v>
      </c>
      <c r="AU17" s="23">
        <f t="shared" si="7"/>
        <v>23.892499999999998</v>
      </c>
      <c r="AV17" s="23">
        <f t="shared" si="7"/>
        <v>20.842500000000001</v>
      </c>
      <c r="AW17" s="23">
        <f t="shared" si="7"/>
        <v>20.567499999999999</v>
      </c>
      <c r="AX17" s="23">
        <f t="shared" si="7"/>
        <v>19.4575</v>
      </c>
      <c r="AY17" s="23">
        <f t="shared" si="7"/>
        <v>18.625</v>
      </c>
      <c r="AZ17" s="23">
        <f t="shared" si="7"/>
        <v>18.350000000000001</v>
      </c>
      <c r="BA17" s="23">
        <f t="shared" si="7"/>
        <v>17.517499999999998</v>
      </c>
    </row>
    <row r="18" spans="1:53" ht="15" customHeight="1" x14ac:dyDescent="0.3"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53" ht="51" customHeight="1" x14ac:dyDescent="0.3">
      <c r="A19" s="30" t="s">
        <v>28</v>
      </c>
    </row>
    <row r="20" spans="1:53" x14ac:dyDescent="0.3">
      <c r="A20" s="29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ortState columnSort="1" ref="A2:BA17">
    <sortCondition descending="1" ref="A17:BA17"/>
  </sortState>
  <mergeCells count="1">
    <mergeCell ref="AZ1:BA1"/>
  </mergeCells>
  <conditionalFormatting sqref="B8:AZ8 B10:AZ10">
    <cfRule type="cellIs" dxfId="4" priority="7" stopIfTrue="1" operator="greaterThan">
      <formula>10</formula>
    </cfRule>
  </conditionalFormatting>
  <conditionalFormatting sqref="B9:AZ9 B11:AZ11">
    <cfRule type="cellIs" dxfId="3" priority="6" operator="greaterThan">
      <formula>30</formula>
    </cfRule>
  </conditionalFormatting>
  <conditionalFormatting sqref="B12:AZ12">
    <cfRule type="cellIs" dxfId="2" priority="3" operator="greaterThan">
      <formula>20</formula>
    </cfRule>
  </conditionalFormatting>
  <conditionalFormatting sqref="B8">
    <cfRule type="aboveAverage" dxfId="1" priority="2"/>
  </conditionalFormatting>
  <conditionalFormatting sqref="BA8:BA13">
    <cfRule type="cellIs" dxfId="0" priority="1" stopIfTrue="1" operator="greaterThan">
      <formula>10</formula>
    </cfRule>
  </conditionalFormatting>
  <pageMargins left="0.31496062992125984" right="0.31496062992125984" top="0.55118110236220474" bottom="0.55118110236220474" header="0.31496062992125984" footer="0.31496062992125984"/>
  <pageSetup paperSize="9" scale="80" orientation="landscape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 Kategorija - 3. i 4. razred</vt:lpstr>
      <vt:lpstr>B Kategorija - 1. i 2. razred</vt:lpstr>
      <vt:lpstr>'A Kategorija - 3. i 4. razred'!Print_Titles</vt:lpstr>
      <vt:lpstr>'B Kategorija - 1. i 2. razred'!Print_Titles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Bajzek Cesar Ankica</cp:lastModifiedBy>
  <cp:lastPrinted>2024-03-19T11:35:25Z</cp:lastPrinted>
  <dcterms:created xsi:type="dcterms:W3CDTF">2020-03-26T07:50:33Z</dcterms:created>
  <dcterms:modified xsi:type="dcterms:W3CDTF">2024-03-19T11:46:56Z</dcterms:modified>
</cp:coreProperties>
</file>